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プロポーザル\"/>
    </mc:Choice>
  </mc:AlternateContent>
  <bookViews>
    <workbookView xWindow="0" yWindow="0" windowWidth="28800" windowHeight="11460"/>
  </bookViews>
  <sheets>
    <sheet name="様式イ-2_参考見積書内訳" sheetId="4" r:id="rId1"/>
  </sheets>
  <externalReferences>
    <externalReference r:id="rId2"/>
  </externalReferences>
  <definedNames>
    <definedName name="AS2DocOpenMode" hidden="1">"AS2DocumentEdit"</definedName>
    <definedName name="_xlnm.Print_Area" localSheetId="0">'様式イ-2_参考見積書内訳'!$A$1:$Q$45</definedName>
    <definedName name="基本設計" localSheetId="0">#REF!</definedName>
    <definedName name="基本設計">#REF!</definedName>
    <definedName name="現地調査" localSheetId="0">#REF!</definedName>
    <definedName name="現地調査">#REF!</definedName>
    <definedName name="第10.流量調整値" localSheetId="0">[1]汚水調池!#REF!</definedName>
    <definedName name="第10.流量調整値">[1]汚水調池!#REF!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4" l="1"/>
  <c r="I44" i="4" l="1"/>
  <c r="J41" i="4"/>
  <c r="K41" i="4"/>
  <c r="L41" i="4"/>
  <c r="M41" i="4"/>
  <c r="I41" i="4"/>
  <c r="O40" i="4"/>
  <c r="H22" i="4"/>
  <c r="N40" i="4"/>
  <c r="N24" i="4"/>
  <c r="N23" i="4"/>
  <c r="N22" i="4"/>
  <c r="N9" i="4" l="1"/>
  <c r="H25" i="4" l="1"/>
  <c r="H8" i="4"/>
  <c r="N8" i="4" l="1"/>
  <c r="O17" i="4" s="1"/>
  <c r="H41" i="4"/>
  <c r="H44" i="4" s="1"/>
  <c r="N11" i="4"/>
  <c r="N15" i="4"/>
  <c r="N13" i="4"/>
  <c r="N12" i="4"/>
  <c r="N10" i="4"/>
  <c r="N39" i="4" l="1"/>
  <c r="N38" i="4"/>
  <c r="N37" i="4"/>
  <c r="M36" i="4"/>
  <c r="M35" i="4" s="1"/>
  <c r="L36" i="4"/>
  <c r="L35" i="4" s="1"/>
  <c r="K36" i="4"/>
  <c r="K35" i="4" s="1"/>
  <c r="J36" i="4"/>
  <c r="J35" i="4" s="1"/>
  <c r="I36" i="4"/>
  <c r="I35" i="4" s="1"/>
  <c r="N34" i="4"/>
  <c r="N33" i="4"/>
  <c r="N32" i="4"/>
  <c r="M31" i="4"/>
  <c r="L31" i="4"/>
  <c r="K31" i="4"/>
  <c r="J31" i="4"/>
  <c r="I31" i="4"/>
  <c r="N30" i="4"/>
  <c r="N29" i="4"/>
  <c r="N28" i="4"/>
  <c r="N27" i="4"/>
  <c r="N26" i="4"/>
  <c r="N21" i="4"/>
  <c r="N20" i="4"/>
  <c r="N19" i="4"/>
  <c r="N17" i="4"/>
  <c r="N16" i="4"/>
  <c r="N14" i="4"/>
  <c r="M44" i="4" l="1"/>
  <c r="J44" i="4"/>
  <c r="N35" i="4"/>
  <c r="K44" i="4"/>
  <c r="N18" i="4"/>
  <c r="L44" i="4"/>
  <c r="N31" i="4"/>
  <c r="O34" i="4" s="1"/>
  <c r="N25" i="4"/>
  <c r="N36" i="4"/>
  <c r="N41" i="4" l="1"/>
  <c r="N45" i="4"/>
  <c r="M42" i="4"/>
  <c r="I42" i="4"/>
  <c r="O30" i="4"/>
  <c r="N44" i="4" l="1"/>
  <c r="I45" i="4"/>
</calcChain>
</file>

<file path=xl/sharedStrings.xml><?xml version="1.0" encoding="utf-8"?>
<sst xmlns="http://schemas.openxmlformats.org/spreadsheetml/2006/main" count="118" uniqueCount="112">
  <si>
    <t>商号又は名称</t>
    <rPh sb="0" eb="2">
      <t>ショウゴウ</t>
    </rPh>
    <rPh sb="2" eb="3">
      <t>マタ</t>
    </rPh>
    <rPh sb="4" eb="6">
      <t>メイショウ</t>
    </rPh>
    <phoneticPr fontId="5"/>
  </si>
  <si>
    <t>単位 ：円</t>
    <rPh sb="0" eb="2">
      <t>タンイ</t>
    </rPh>
    <rPh sb="4" eb="5">
      <t>エン</t>
    </rPh>
    <phoneticPr fontId="5"/>
  </si>
  <si>
    <t>サーバ方式</t>
    <rPh sb="3" eb="5">
      <t>ホウシキ</t>
    </rPh>
    <phoneticPr fontId="5"/>
  </si>
  <si>
    <t>（税抜き）</t>
    <rPh sb="1" eb="2">
      <t>ゼイ</t>
    </rPh>
    <rPh sb="2" eb="3">
      <t>ヌ</t>
    </rPh>
    <phoneticPr fontId="5"/>
  </si>
  <si>
    <t>No.</t>
  </si>
  <si>
    <t>システム構築</t>
    <rPh sb="4" eb="6">
      <t>コウチク</t>
    </rPh>
    <phoneticPr fontId="5"/>
  </si>
  <si>
    <t>保守運用</t>
    <rPh sb="0" eb="2">
      <t>ホシュ</t>
    </rPh>
    <rPh sb="2" eb="4">
      <t>ウンヨウ</t>
    </rPh>
    <phoneticPr fontId="5"/>
  </si>
  <si>
    <t>合計</t>
    <rPh sb="0" eb="2">
      <t>ゴウケイ</t>
    </rPh>
    <phoneticPr fontId="5"/>
  </si>
  <si>
    <t>構築
作業
費用</t>
    <rPh sb="0" eb="2">
      <t>コウチク</t>
    </rPh>
    <rPh sb="3" eb="5">
      <t>サギョウ</t>
    </rPh>
    <rPh sb="6" eb="8">
      <t>ヒヨウ</t>
    </rPh>
    <phoneticPr fontId="5"/>
  </si>
  <si>
    <t>開発
費用</t>
    <rPh sb="0" eb="2">
      <t>カイハツ</t>
    </rPh>
    <rPh sb="3" eb="5">
      <t>ヒヨウ</t>
    </rPh>
    <phoneticPr fontId="5"/>
  </si>
  <si>
    <t>開発費用</t>
    <rPh sb="0" eb="2">
      <t>カイハツ</t>
    </rPh>
    <rPh sb="2" eb="4">
      <t>ヒヨウ</t>
    </rPh>
    <phoneticPr fontId="5"/>
  </si>
  <si>
    <t>システム構築の要件定義・設計・開発・テスト・移行等に係る一切の作業費、管理費及び打合せ等付随する経費の合計</t>
    <rPh sb="4" eb="6">
      <t>コウチク</t>
    </rPh>
    <rPh sb="7" eb="9">
      <t>ヨウケン</t>
    </rPh>
    <rPh sb="9" eb="11">
      <t>テイギ</t>
    </rPh>
    <rPh sb="12" eb="14">
      <t>セッケイ</t>
    </rPh>
    <rPh sb="15" eb="17">
      <t>カイハツ</t>
    </rPh>
    <rPh sb="22" eb="24">
      <t>イコウ</t>
    </rPh>
    <rPh sb="24" eb="25">
      <t>トウ</t>
    </rPh>
    <rPh sb="26" eb="27">
      <t>カカ</t>
    </rPh>
    <rPh sb="28" eb="30">
      <t>イッサイ</t>
    </rPh>
    <rPh sb="31" eb="33">
      <t>サギョウ</t>
    </rPh>
    <rPh sb="33" eb="34">
      <t>ヒ</t>
    </rPh>
    <rPh sb="35" eb="37">
      <t>カンリ</t>
    </rPh>
    <rPh sb="37" eb="38">
      <t>ヒ</t>
    </rPh>
    <rPh sb="38" eb="39">
      <t>オヨ</t>
    </rPh>
    <rPh sb="40" eb="42">
      <t>ウチアワ</t>
    </rPh>
    <rPh sb="43" eb="44">
      <t>トウ</t>
    </rPh>
    <rPh sb="44" eb="46">
      <t>フズイ</t>
    </rPh>
    <rPh sb="48" eb="50">
      <t>ケイヒ</t>
    </rPh>
    <rPh sb="51" eb="53">
      <t>ゴウケイ</t>
    </rPh>
    <phoneticPr fontId="5"/>
  </si>
  <si>
    <t>カスタマイズ機能の開発費</t>
    <rPh sb="6" eb="8">
      <t>キノウ</t>
    </rPh>
    <rPh sb="9" eb="11">
      <t>カイハツ</t>
    </rPh>
    <rPh sb="11" eb="12">
      <t>ヒ</t>
    </rPh>
    <phoneticPr fontId="5"/>
  </si>
  <si>
    <t>操作研修等の費用の合計</t>
    <rPh sb="0" eb="2">
      <t>ソウサ</t>
    </rPh>
    <rPh sb="2" eb="4">
      <t>ケンシュウ</t>
    </rPh>
    <rPh sb="4" eb="5">
      <t>トウ</t>
    </rPh>
    <rPh sb="6" eb="8">
      <t>ヒヨウ</t>
    </rPh>
    <rPh sb="9" eb="11">
      <t>ゴウケイ</t>
    </rPh>
    <phoneticPr fontId="5"/>
  </si>
  <si>
    <t>その他</t>
    <rPh sb="2" eb="3">
      <t>タ</t>
    </rPh>
    <phoneticPr fontId="5"/>
  </si>
  <si>
    <t>調達
費用</t>
    <rPh sb="0" eb="2">
      <t>チョウタツ</t>
    </rPh>
    <rPh sb="3" eb="5">
      <t>ヒヨウ</t>
    </rPh>
    <phoneticPr fontId="5"/>
  </si>
  <si>
    <t>システムの稼動に必要な機器等の費用の合計</t>
  </si>
  <si>
    <t>ソフトウェア・ミドルウェア</t>
  </si>
  <si>
    <t>システムの稼動に必要なソフトウェア・ミドルウェア等の費用の合計</t>
    <rPh sb="5" eb="7">
      <t>カドウ</t>
    </rPh>
    <rPh sb="8" eb="10">
      <t>ヒツヨウ</t>
    </rPh>
    <rPh sb="24" eb="25">
      <t>ナド</t>
    </rPh>
    <rPh sb="26" eb="28">
      <t>ヒヨウ</t>
    </rPh>
    <rPh sb="29" eb="31">
      <t>ゴウケイ</t>
    </rPh>
    <phoneticPr fontId="5"/>
  </si>
  <si>
    <t>パッケージソフト費用</t>
    <rPh sb="8" eb="10">
      <t>ヒヨウ</t>
    </rPh>
    <phoneticPr fontId="5"/>
  </si>
  <si>
    <t>ミドルウェアソフト費用</t>
    <rPh sb="9" eb="11">
      <t>ヒヨウ</t>
    </rPh>
    <phoneticPr fontId="5"/>
  </si>
  <si>
    <t>付帯作業</t>
    <rPh sb="0" eb="2">
      <t>フタイ</t>
    </rPh>
    <rPh sb="2" eb="4">
      <t>サギョウ</t>
    </rPh>
    <phoneticPr fontId="5"/>
  </si>
  <si>
    <t>ハードウェア・ソフトウェア・ミドルウェアの設定等に係る付帯作業費</t>
    <rPh sb="21" eb="23">
      <t>セッテイ</t>
    </rPh>
    <rPh sb="23" eb="24">
      <t>ナド</t>
    </rPh>
    <rPh sb="25" eb="26">
      <t>カカ</t>
    </rPh>
    <rPh sb="27" eb="29">
      <t>フタイ</t>
    </rPh>
    <rPh sb="29" eb="31">
      <t>サギョウ</t>
    </rPh>
    <rPh sb="31" eb="32">
      <t>ヒ</t>
    </rPh>
    <phoneticPr fontId="5"/>
  </si>
  <si>
    <t>調達費用</t>
    <rPh sb="0" eb="2">
      <t>チョウタツ</t>
    </rPh>
    <rPh sb="2" eb="4">
      <t>ヒヨウ</t>
    </rPh>
    <phoneticPr fontId="5"/>
  </si>
  <si>
    <t>上記のいずれにも当てはまらない費用</t>
    <rPh sb="0" eb="2">
      <t>ジョウキ</t>
    </rPh>
    <rPh sb="8" eb="9">
      <t>ア</t>
    </rPh>
    <rPh sb="15" eb="16">
      <t>ヒ</t>
    </rPh>
    <rPh sb="16" eb="17">
      <t>ヨウ</t>
    </rPh>
    <phoneticPr fontId="5"/>
  </si>
  <si>
    <t>運用
保守費</t>
    <rPh sb="0" eb="2">
      <t>ウンヨウ</t>
    </rPh>
    <rPh sb="3" eb="5">
      <t>ホシュ</t>
    </rPh>
    <rPh sb="5" eb="6">
      <t>ヒ</t>
    </rPh>
    <phoneticPr fontId="5"/>
  </si>
  <si>
    <t>運用</t>
    <rPh sb="0" eb="2">
      <t>ウンヨウ</t>
    </rPh>
    <phoneticPr fontId="5"/>
  </si>
  <si>
    <t>運用（役務）</t>
    <rPh sb="0" eb="2">
      <t>ウンヨウ</t>
    </rPh>
    <rPh sb="3" eb="5">
      <t>エキム</t>
    </rPh>
    <phoneticPr fontId="5"/>
  </si>
  <si>
    <t>本稼動後に発生する、システムの保守運用に係る作業費及び経費等の合計</t>
    <rPh sb="0" eb="1">
      <t>ホン</t>
    </rPh>
    <rPh sb="1" eb="3">
      <t>カドウ</t>
    </rPh>
    <rPh sb="3" eb="4">
      <t>ゴ</t>
    </rPh>
    <rPh sb="5" eb="7">
      <t>ハッセイ</t>
    </rPh>
    <rPh sb="15" eb="17">
      <t>ホシュ</t>
    </rPh>
    <rPh sb="17" eb="19">
      <t>ウンヨウ</t>
    </rPh>
    <rPh sb="20" eb="21">
      <t>カカ</t>
    </rPh>
    <rPh sb="22" eb="24">
      <t>サギョウ</t>
    </rPh>
    <rPh sb="24" eb="25">
      <t>ヒ</t>
    </rPh>
    <rPh sb="25" eb="26">
      <t>オヨ</t>
    </rPh>
    <rPh sb="27" eb="29">
      <t>ケイヒ</t>
    </rPh>
    <rPh sb="29" eb="30">
      <t>トウ</t>
    </rPh>
    <rPh sb="31" eb="33">
      <t>ゴウケイ</t>
    </rPh>
    <phoneticPr fontId="5"/>
  </si>
  <si>
    <t>常駐費用</t>
    <rPh sb="0" eb="2">
      <t>ジョウチュウ</t>
    </rPh>
    <rPh sb="2" eb="4">
      <t>ヒヨウ</t>
    </rPh>
    <phoneticPr fontId="5"/>
  </si>
  <si>
    <t>運用費用</t>
    <rPh sb="0" eb="2">
      <t>ウンヨウ</t>
    </rPh>
    <rPh sb="2" eb="4">
      <t>ヒヨウ</t>
    </rPh>
    <phoneticPr fontId="5"/>
  </si>
  <si>
    <t>上記のいずれにも当てはまらない運用費</t>
    <rPh sb="0" eb="2">
      <t>ジョウキ</t>
    </rPh>
    <rPh sb="8" eb="9">
      <t>ア</t>
    </rPh>
    <rPh sb="15" eb="17">
      <t>ウンヨウ</t>
    </rPh>
    <rPh sb="17" eb="18">
      <t>ヒ</t>
    </rPh>
    <phoneticPr fontId="5"/>
  </si>
  <si>
    <t>保守</t>
    <rPh sb="0" eb="2">
      <t>ホシュ</t>
    </rPh>
    <phoneticPr fontId="5"/>
  </si>
  <si>
    <t>ハードウェア保守</t>
    <rPh sb="6" eb="8">
      <t>ホシュ</t>
    </rPh>
    <phoneticPr fontId="5"/>
  </si>
  <si>
    <t>ハードウェア保守料</t>
    <rPh sb="6" eb="8">
      <t>ホシュ</t>
    </rPh>
    <rPh sb="8" eb="9">
      <t>リョウ</t>
    </rPh>
    <phoneticPr fontId="5"/>
  </si>
  <si>
    <t>ソフトウェア・ミドルウェア保守</t>
    <rPh sb="13" eb="15">
      <t>ホシュ</t>
    </rPh>
    <phoneticPr fontId="5"/>
  </si>
  <si>
    <t>本稼動後に発生する、システムの稼動に必要なソフトウェア・ミドルウェアの保守費
（またはアプリケーションソフトウェアの開発元に支払う保守費）</t>
    <rPh sb="0" eb="1">
      <t>ホン</t>
    </rPh>
    <rPh sb="1" eb="3">
      <t>カドウ</t>
    </rPh>
    <rPh sb="3" eb="4">
      <t>ゴ</t>
    </rPh>
    <rPh sb="5" eb="7">
      <t>ハッセイ</t>
    </rPh>
    <rPh sb="15" eb="17">
      <t>カドウ</t>
    </rPh>
    <rPh sb="18" eb="20">
      <t>ヒツヨウ</t>
    </rPh>
    <rPh sb="35" eb="37">
      <t>ホシュ</t>
    </rPh>
    <rPh sb="37" eb="38">
      <t>ヒ</t>
    </rPh>
    <rPh sb="58" eb="60">
      <t>カイハツ</t>
    </rPh>
    <rPh sb="60" eb="61">
      <t>モト</t>
    </rPh>
    <rPh sb="62" eb="64">
      <t>シハラ</t>
    </rPh>
    <rPh sb="65" eb="67">
      <t>ホシュ</t>
    </rPh>
    <rPh sb="67" eb="68">
      <t>ヒ</t>
    </rPh>
    <phoneticPr fontId="5"/>
  </si>
  <si>
    <t>ソフトウェア関係費</t>
    <rPh sb="6" eb="9">
      <t>カンケイヒ</t>
    </rPh>
    <phoneticPr fontId="5"/>
  </si>
  <si>
    <t>パッケージ利用料</t>
    <rPh sb="5" eb="8">
      <t>リヨウリョウ</t>
    </rPh>
    <phoneticPr fontId="5"/>
  </si>
  <si>
    <t>ソフトウェア保守料</t>
    <rPh sb="6" eb="8">
      <t>ホシュ</t>
    </rPh>
    <rPh sb="8" eb="9">
      <t>リョウ</t>
    </rPh>
    <phoneticPr fontId="5"/>
  </si>
  <si>
    <t>保守費用</t>
    <rPh sb="0" eb="2">
      <t>ホシュ</t>
    </rPh>
    <rPh sb="2" eb="4">
      <t>ヒヨウ</t>
    </rPh>
    <phoneticPr fontId="5"/>
  </si>
  <si>
    <t>ミドルウェア関係費</t>
    <rPh sb="6" eb="9">
      <t>カンケイヒ</t>
    </rPh>
    <phoneticPr fontId="5"/>
  </si>
  <si>
    <t>上記のいずれにも当てはまらない保守費</t>
    <rPh sb="0" eb="2">
      <t>ジョウキ</t>
    </rPh>
    <rPh sb="8" eb="9">
      <t>ア</t>
    </rPh>
    <rPh sb="15" eb="17">
      <t>ホシュ</t>
    </rPh>
    <rPh sb="17" eb="18">
      <t>ヒ</t>
    </rPh>
    <phoneticPr fontId="5"/>
  </si>
  <si>
    <t>構築合計</t>
    <rPh sb="0" eb="2">
      <t>コウチク</t>
    </rPh>
    <rPh sb="2" eb="4">
      <t>ゴウケイ</t>
    </rPh>
    <phoneticPr fontId="5"/>
  </si>
  <si>
    <t>運用保守
費用合計</t>
    <rPh sb="0" eb="2">
      <t>ウンヨウ</t>
    </rPh>
    <rPh sb="2" eb="4">
      <t>ホシュ</t>
    </rPh>
    <rPh sb="5" eb="7">
      <t>ヒヨウ</t>
    </rPh>
    <rPh sb="7" eb="9">
      <t>ゴウケイ</t>
    </rPh>
    <phoneticPr fontId="5"/>
  </si>
  <si>
    <t>合計（税込）</t>
    <rPh sb="0" eb="2">
      <t>ゴウケイ</t>
    </rPh>
    <rPh sb="3" eb="5">
      <t>ゼイコミ</t>
    </rPh>
    <phoneticPr fontId="5"/>
  </si>
  <si>
    <t>1-1</t>
    <phoneticPr fontId="1"/>
  </si>
  <si>
    <t>プロジェクト管理</t>
    <rPh sb="6" eb="8">
      <t>カンリ</t>
    </rPh>
    <phoneticPr fontId="5"/>
  </si>
  <si>
    <t>要件確認、打合せ</t>
    <rPh sb="0" eb="2">
      <t>ヨウケン</t>
    </rPh>
    <rPh sb="2" eb="4">
      <t>カクニン</t>
    </rPh>
    <rPh sb="5" eb="7">
      <t>ウチアワ</t>
    </rPh>
    <phoneticPr fontId="5"/>
  </si>
  <si>
    <t>帳票設計、定義体作成</t>
    <rPh sb="0" eb="2">
      <t>チョウヒョウ</t>
    </rPh>
    <rPh sb="2" eb="4">
      <t>セッケイ</t>
    </rPh>
    <rPh sb="5" eb="7">
      <t>テイギ</t>
    </rPh>
    <rPh sb="7" eb="8">
      <t>タイ</t>
    </rPh>
    <rPh sb="8" eb="10">
      <t>サクセイ</t>
    </rPh>
    <phoneticPr fontId="5"/>
  </si>
  <si>
    <t>マスタ設定（債権者、職員、コード）</t>
    <rPh sb="3" eb="5">
      <t>セッテイ</t>
    </rPh>
    <rPh sb="6" eb="9">
      <t>サイケンシャ</t>
    </rPh>
    <rPh sb="10" eb="12">
      <t>ショクイン</t>
    </rPh>
    <phoneticPr fontId="5"/>
  </si>
  <si>
    <t>システム設定、環境構築、動作確認、テスト</t>
    <rPh sb="4" eb="6">
      <t>セッテイ</t>
    </rPh>
    <rPh sb="7" eb="9">
      <t>カンキョウ</t>
    </rPh>
    <rPh sb="9" eb="11">
      <t>コウチク</t>
    </rPh>
    <rPh sb="12" eb="14">
      <t>ドウサ</t>
    </rPh>
    <rPh sb="14" eb="16">
      <t>カクニン</t>
    </rPh>
    <phoneticPr fontId="5"/>
  </si>
  <si>
    <t>研修費用（操作説明、ドキュメント作成）</t>
    <rPh sb="0" eb="2">
      <t>ケンシュウ</t>
    </rPh>
    <rPh sb="2" eb="4">
      <t>ヒヨウ</t>
    </rPh>
    <rPh sb="5" eb="7">
      <t>ソウサ</t>
    </rPh>
    <rPh sb="7" eb="9">
      <t>セツメイ</t>
    </rPh>
    <rPh sb="16" eb="18">
      <t>サクセイ</t>
    </rPh>
    <phoneticPr fontId="5"/>
  </si>
  <si>
    <t>運用支援、本番立ち会い</t>
    <rPh sb="0" eb="2">
      <t>ウンヨウ</t>
    </rPh>
    <rPh sb="2" eb="4">
      <t>シエン</t>
    </rPh>
    <rPh sb="5" eb="7">
      <t>ホンバン</t>
    </rPh>
    <rPh sb="7" eb="8">
      <t>タ</t>
    </rPh>
    <rPh sb="9" eb="10">
      <t>ア</t>
    </rPh>
    <phoneticPr fontId="5"/>
  </si>
  <si>
    <t>システムセットアップ、システム動作確認（ＰＣ，プリンタ、ネットワーク等）、リモート保守の動作確認等の費用</t>
    <rPh sb="15" eb="17">
      <t>ドウサ</t>
    </rPh>
    <rPh sb="17" eb="19">
      <t>カクニン</t>
    </rPh>
    <rPh sb="34" eb="35">
      <t>トウ</t>
    </rPh>
    <rPh sb="41" eb="43">
      <t>ホシュ</t>
    </rPh>
    <rPh sb="44" eb="46">
      <t>ドウサ</t>
    </rPh>
    <rPh sb="46" eb="48">
      <t>カクニン</t>
    </rPh>
    <rPh sb="48" eb="49">
      <t>トウ</t>
    </rPh>
    <rPh sb="50" eb="52">
      <t>ヒヨウ</t>
    </rPh>
    <phoneticPr fontId="5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</si>
  <si>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</si>
  <si>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</si>
  <si>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</si>
  <si>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</si>
  <si>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</si>
  <si>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</si>
  <si>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</si>
  <si>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</si>
  <si>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10</t>
    <phoneticPr fontId="1"/>
  </si>
  <si>
    <t>上記のいずれにも当てはまらないシステム構築に係る費用</t>
    <rPh sb="0" eb="2">
      <t>ジョウキ</t>
    </rPh>
    <rPh sb="8" eb="9">
      <t>ア</t>
    </rPh>
    <rPh sb="19" eb="21">
      <t>コウチク</t>
    </rPh>
    <rPh sb="22" eb="23">
      <t>カカ</t>
    </rPh>
    <rPh sb="24" eb="26">
      <t>ヒヨウ</t>
    </rPh>
    <phoneticPr fontId="5"/>
  </si>
  <si>
    <t>1-2</t>
    <phoneticPr fontId="1"/>
  </si>
  <si>
    <t>1-3</t>
    <phoneticPr fontId="1"/>
  </si>
  <si>
    <t>1-4</t>
    <phoneticPr fontId="1"/>
  </si>
  <si>
    <t>1-5</t>
    <phoneticPr fontId="1"/>
  </si>
  <si>
    <t>1-6</t>
    <phoneticPr fontId="1"/>
  </si>
  <si>
    <t>1-7</t>
    <phoneticPr fontId="1"/>
  </si>
  <si>
    <t>1-8</t>
    <phoneticPr fontId="1"/>
  </si>
  <si>
    <t>周辺機器関連費用</t>
    <rPh sb="0" eb="2">
      <t>シュウヘン</t>
    </rPh>
    <rPh sb="2" eb="4">
      <t>キキ</t>
    </rPh>
    <rPh sb="4" eb="6">
      <t>カンレン</t>
    </rPh>
    <rPh sb="6" eb="8">
      <t>ヒヨウ</t>
    </rPh>
    <phoneticPr fontId="5"/>
  </si>
  <si>
    <t>サーバ機器関連費用</t>
    <rPh sb="3" eb="5">
      <t>キキ</t>
    </rPh>
    <rPh sb="5" eb="7">
      <t>カンレン</t>
    </rPh>
    <rPh sb="7" eb="9">
      <t>ヒヨウ</t>
    </rPh>
    <phoneticPr fontId="5"/>
  </si>
  <si>
    <t>2-1</t>
    <phoneticPr fontId="1"/>
  </si>
  <si>
    <t>2-2</t>
    <phoneticPr fontId="1"/>
  </si>
  <si>
    <t>端末機器、プリンタなど</t>
    <rPh sb="0" eb="2">
      <t>タンマツ</t>
    </rPh>
    <rPh sb="2" eb="4">
      <t>キキ</t>
    </rPh>
    <phoneticPr fontId="1"/>
  </si>
  <si>
    <t>サーバ機器など</t>
    <rPh sb="3" eb="5">
      <t>キキ</t>
    </rPh>
    <phoneticPr fontId="1"/>
  </si>
  <si>
    <t>3-1</t>
    <phoneticPr fontId="1"/>
  </si>
  <si>
    <t>3-2</t>
    <phoneticPr fontId="1"/>
  </si>
  <si>
    <t>①</t>
    <phoneticPr fontId="1"/>
  </si>
  <si>
    <t>9-1</t>
    <phoneticPr fontId="1"/>
  </si>
  <si>
    <t>②</t>
    <phoneticPr fontId="1"/>
  </si>
  <si>
    <t>9-2</t>
    <phoneticPr fontId="1"/>
  </si>
  <si>
    <t>構築合計
（税込）</t>
    <rPh sb="0" eb="2">
      <t>コウチク</t>
    </rPh>
    <rPh sb="2" eb="4">
      <t>ゴウケイ</t>
    </rPh>
    <rPh sb="6" eb="8">
      <t>ゼイコ</t>
    </rPh>
    <phoneticPr fontId="5"/>
  </si>
  <si>
    <t>運用保守費用合計（税込）</t>
    <rPh sb="0" eb="2">
      <t>ウンヨウ</t>
    </rPh>
    <rPh sb="2" eb="4">
      <t>ホシュ</t>
    </rPh>
    <rPh sb="4" eb="6">
      <t>ヒヨウ</t>
    </rPh>
    <rPh sb="6" eb="8">
      <t>ゴウケイ</t>
    </rPh>
    <rPh sb="9" eb="11">
      <t>ゼイコミ</t>
    </rPh>
    <phoneticPr fontId="5"/>
  </si>
  <si>
    <t>説　　　明</t>
    <rPh sb="0" eb="1">
      <t>セツ</t>
    </rPh>
    <rPh sb="4" eb="5">
      <t>メイ</t>
    </rPh>
    <phoneticPr fontId="5"/>
  </si>
  <si>
    <t>費　用　項　目　</t>
    <rPh sb="0" eb="1">
      <t>ヒ</t>
    </rPh>
    <rPh sb="2" eb="3">
      <t>ヨウ</t>
    </rPh>
    <rPh sb="4" eb="5">
      <t>コウ</t>
    </rPh>
    <rPh sb="6" eb="7">
      <t>メ</t>
    </rPh>
    <phoneticPr fontId="5"/>
  </si>
  <si>
    <t>1-９</t>
    <phoneticPr fontId="1"/>
  </si>
  <si>
    <t>令和3年度</t>
    <rPh sb="0" eb="2">
      <t>レイワ</t>
    </rPh>
    <rPh sb="3" eb="5">
      <t>ネンド</t>
    </rPh>
    <phoneticPr fontId="5"/>
  </si>
  <si>
    <t>令和4年度</t>
    <rPh sb="0" eb="2">
      <t>レイワ</t>
    </rPh>
    <rPh sb="3" eb="5">
      <t>ネンド</t>
    </rPh>
    <phoneticPr fontId="5"/>
  </si>
  <si>
    <t>令和5年度</t>
    <rPh sb="0" eb="2">
      <t>レイワ</t>
    </rPh>
    <rPh sb="3" eb="5">
      <t>ネンド</t>
    </rPh>
    <phoneticPr fontId="5"/>
  </si>
  <si>
    <t>令和6年度</t>
    <rPh sb="0" eb="2">
      <t>レイワ</t>
    </rPh>
    <rPh sb="3" eb="5">
      <t>ネンド</t>
    </rPh>
    <phoneticPr fontId="5"/>
  </si>
  <si>
    <t>令和7年度</t>
    <rPh sb="0" eb="2">
      <t>レイワ</t>
    </rPh>
    <rPh sb="3" eb="5">
      <t>ネンド</t>
    </rPh>
    <phoneticPr fontId="5"/>
  </si>
  <si>
    <t>令和8年度</t>
    <rPh sb="0" eb="2">
      <t>レイワ</t>
    </rPh>
    <rPh sb="3" eb="5">
      <t>ネンド</t>
    </rPh>
    <phoneticPr fontId="5"/>
  </si>
  <si>
    <t>Ｒ４</t>
  </si>
  <si>
    <t>Ｒ５</t>
  </si>
  <si>
    <t>Ｒ６</t>
  </si>
  <si>
    <t>Ｒ７</t>
  </si>
  <si>
    <t>Ｒ８</t>
  </si>
  <si>
    <t>Ｒ３(税込）</t>
    <phoneticPr fontId="1"/>
  </si>
  <si>
    <t>ハードウェア</t>
    <phoneticPr fontId="1"/>
  </si>
  <si>
    <t>自庁型（オンプレミス方式）</t>
    <rPh sb="0" eb="1">
      <t>ジ</t>
    </rPh>
    <rPh sb="1" eb="2">
      <t>チョウ</t>
    </rPh>
    <rPh sb="2" eb="3">
      <t>ガタ</t>
    </rPh>
    <rPh sb="10" eb="12">
      <t>ホウシキ</t>
    </rPh>
    <phoneticPr fontId="1"/>
  </si>
  <si>
    <t>ＬＡＮケーブル配線費用</t>
    <rPh sb="7" eb="11">
      <t>ハイセンヒヨウ</t>
    </rPh>
    <phoneticPr fontId="1"/>
  </si>
  <si>
    <t>2-3</t>
    <phoneticPr fontId="1"/>
  </si>
  <si>
    <t>4-1</t>
    <phoneticPr fontId="1"/>
  </si>
  <si>
    <t>4-2</t>
    <phoneticPr fontId="1"/>
  </si>
  <si>
    <t>7-1</t>
    <phoneticPr fontId="1"/>
  </si>
  <si>
    <t>本稼動後に発生する、ハードウェア製品に付随する保守費のうち、メーカー等に支払う保守費(購入時に60か月分一括で支払う費用)</t>
    <rPh sb="0" eb="1">
      <t>ホン</t>
    </rPh>
    <rPh sb="1" eb="3">
      <t>カドウ</t>
    </rPh>
    <rPh sb="3" eb="4">
      <t>ゴ</t>
    </rPh>
    <rPh sb="5" eb="7">
      <t>ハッセイ</t>
    </rPh>
    <rPh sb="16" eb="18">
      <t>セイヒン</t>
    </rPh>
    <rPh sb="19" eb="21">
      <t>フズイ</t>
    </rPh>
    <rPh sb="23" eb="25">
      <t>ホシュ</t>
    </rPh>
    <rPh sb="25" eb="26">
      <t>ヒ</t>
    </rPh>
    <rPh sb="34" eb="35">
      <t>トウ</t>
    </rPh>
    <rPh sb="36" eb="38">
      <t>シハラ</t>
    </rPh>
    <rPh sb="39" eb="41">
      <t>ホシュ</t>
    </rPh>
    <rPh sb="41" eb="42">
      <t>ヒ</t>
    </rPh>
    <rPh sb="43" eb="45">
      <t>コウニュウ</t>
    </rPh>
    <rPh sb="45" eb="46">
      <t>ジ</t>
    </rPh>
    <rPh sb="50" eb="51">
      <t>ゲツ</t>
    </rPh>
    <rPh sb="51" eb="52">
      <t>ブン</t>
    </rPh>
    <rPh sb="52" eb="54">
      <t>イッカツ</t>
    </rPh>
    <rPh sb="55" eb="57">
      <t>シハラ</t>
    </rPh>
    <rPh sb="58" eb="60">
      <t>ヒヨウ</t>
    </rPh>
    <phoneticPr fontId="5"/>
  </si>
  <si>
    <t>提案見積内訳書</t>
  </si>
  <si>
    <t>開発費用のうち、カスタマイズ開発（外付け開発機能含む）に係る作業費及び付随する経費の合計。
※ 別紙 要求機能要件書のカスタマイズ費用欄の合計と一致させること。</t>
    <rPh sb="0" eb="2">
      <t>カイハツ</t>
    </rPh>
    <rPh sb="2" eb="4">
      <t>ヒヨウ</t>
    </rPh>
    <rPh sb="14" eb="16">
      <t>カイハツ</t>
    </rPh>
    <rPh sb="17" eb="18">
      <t>ソト</t>
    </rPh>
    <rPh sb="18" eb="19">
      <t>ヅ</t>
    </rPh>
    <rPh sb="20" eb="22">
      <t>カイハツ</t>
    </rPh>
    <rPh sb="22" eb="24">
      <t>キノウ</t>
    </rPh>
    <rPh sb="24" eb="25">
      <t>フク</t>
    </rPh>
    <rPh sb="28" eb="29">
      <t>カカ</t>
    </rPh>
    <rPh sb="30" eb="32">
      <t>サギョウ</t>
    </rPh>
    <rPh sb="32" eb="33">
      <t>ヒ</t>
    </rPh>
    <rPh sb="33" eb="34">
      <t>オヨ</t>
    </rPh>
    <rPh sb="35" eb="37">
      <t>フズイ</t>
    </rPh>
    <rPh sb="39" eb="41">
      <t>ケイヒ</t>
    </rPh>
    <rPh sb="42" eb="44">
      <t>ゴウケイ</t>
    </rPh>
    <rPh sb="48" eb="50">
      <t>ベッシ</t>
    </rPh>
    <rPh sb="51" eb="58">
      <t>ヨウキュウキノウヨウケンショ</t>
    </rPh>
    <rPh sb="65" eb="67">
      <t>ヒヨウ</t>
    </rPh>
    <rPh sb="67" eb="68">
      <t>ラン</t>
    </rPh>
    <rPh sb="69" eb="71">
      <t>ゴウケイ</t>
    </rPh>
    <rPh sb="72" eb="74">
      <t>イッチ</t>
    </rPh>
    <phoneticPr fontId="5"/>
  </si>
  <si>
    <t>伝票関係の設計、校正作業に係る作業費及び付随する経費の合計。
※様式9 帳票一覧のカスタマイズ費用欄の合計と一致させること。</t>
    <rPh sb="0" eb="2">
      <t>デンピョウ</t>
    </rPh>
    <rPh sb="2" eb="4">
      <t>カンケイ</t>
    </rPh>
    <rPh sb="5" eb="7">
      <t>セッケイ</t>
    </rPh>
    <rPh sb="8" eb="10">
      <t>コウセイ</t>
    </rPh>
    <rPh sb="10" eb="12">
      <t>サギョウ</t>
    </rPh>
    <rPh sb="13" eb="14">
      <t>カカ</t>
    </rPh>
    <rPh sb="15" eb="17">
      <t>サギョウ</t>
    </rPh>
    <rPh sb="17" eb="18">
      <t>ヒ</t>
    </rPh>
    <rPh sb="18" eb="19">
      <t>オヨ</t>
    </rPh>
    <rPh sb="20" eb="22">
      <t>フズイ</t>
    </rPh>
    <rPh sb="24" eb="26">
      <t>ケイヒ</t>
    </rPh>
    <rPh sb="27" eb="29">
      <t>ゴウケイ</t>
    </rPh>
    <rPh sb="32" eb="34">
      <t>ヨウシキ</t>
    </rPh>
    <rPh sb="36" eb="38">
      <t>チョウヒョウ</t>
    </rPh>
    <rPh sb="38" eb="40">
      <t>イチラン</t>
    </rPh>
    <rPh sb="47" eb="49">
      <t>ヒヨウ</t>
    </rPh>
    <rPh sb="49" eb="50">
      <t>ラン</t>
    </rPh>
    <rPh sb="51" eb="53">
      <t>ゴウケイ</t>
    </rPh>
    <rPh sb="54" eb="56">
      <t>イッチ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</si>
</sst>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;[Red]\-#,##0;&quot;－&quot;"/>
    <numFmt numFmtId="177" formatCode="#,##0_);[Red]\(#,##0\)"/>
    <numFmt numFmtId="178" formatCode="#,##0_ 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24"/>
      <name val="ＭＳ Ｐゴシック"/>
      <family val="3"/>
      <charset val="128"/>
    </font>
    <font>
      <sz val="24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2"/>
      <color theme="0"/>
      <name val="ＭＳ Ｐ明朝"/>
      <family val="1"/>
      <charset val="128"/>
    </font>
    <font>
      <sz val="14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6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E9FF"/>
        <bgColor indexed="64"/>
      </patternFill>
    </fill>
    <fill>
      <patternFill patternType="solid">
        <fgColor rgb="FFFFA6A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theme="1"/>
      </bottom>
      <diagonal/>
    </border>
    <border>
      <left/>
      <right/>
      <top style="thin">
        <color indexed="64"/>
      </top>
      <bottom style="hair">
        <color theme="1"/>
      </bottom>
      <diagonal/>
    </border>
    <border>
      <left/>
      <right style="thin">
        <color indexed="64"/>
      </right>
      <top style="thin">
        <color indexed="64"/>
      </top>
      <bottom style="hair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hair">
        <color theme="1"/>
      </bottom>
      <diagonal/>
    </border>
    <border>
      <left style="thin">
        <color theme="1"/>
      </left>
      <right/>
      <top style="thin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thin">
        <color auto="1"/>
      </left>
      <right style="thin">
        <color auto="1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/>
      <diagonal/>
    </border>
    <border>
      <left style="thin">
        <color auto="1"/>
      </left>
      <right style="thin">
        <color auto="1"/>
      </right>
      <top style="hair">
        <color theme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theme="1"/>
      </left>
      <right/>
      <top style="hair">
        <color theme="1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/>
      <right/>
      <top style="hair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theme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theme="1"/>
      </bottom>
      <diagonal/>
    </border>
    <border>
      <left style="thin">
        <color auto="1"/>
      </left>
      <right style="thin">
        <color auto="1"/>
      </right>
      <top/>
      <bottom style="hair">
        <color theme="1"/>
      </bottom>
      <diagonal/>
    </border>
    <border>
      <left/>
      <right style="thin">
        <color indexed="64"/>
      </right>
      <top/>
      <bottom style="hair">
        <color theme="1"/>
      </bottom>
      <diagonal/>
    </border>
    <border>
      <left style="thin">
        <color theme="1"/>
      </left>
      <right style="thin">
        <color indexed="64"/>
      </right>
      <top/>
      <bottom style="hair">
        <color theme="1"/>
      </bottom>
      <diagonal/>
    </border>
    <border>
      <left style="thin">
        <color theme="1"/>
      </left>
      <right/>
      <top/>
      <bottom style="hair">
        <color theme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theme="1"/>
      </top>
      <bottom/>
      <diagonal/>
    </border>
    <border>
      <left/>
      <right/>
      <top style="hair">
        <color theme="1"/>
      </top>
      <bottom style="hair">
        <color auto="1"/>
      </bottom>
      <diagonal/>
    </border>
    <border>
      <left/>
      <right style="thin">
        <color auto="1"/>
      </right>
      <top style="hair">
        <color theme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hair">
        <color theme="1"/>
      </top>
      <bottom/>
      <diagonal/>
    </border>
    <border>
      <left style="thin">
        <color auto="1"/>
      </left>
      <right style="hair">
        <color auto="1"/>
      </right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 style="thin">
        <color indexed="64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/>
      <top style="hair">
        <color theme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hair">
        <color auto="1"/>
      </right>
      <top/>
      <bottom/>
      <diagonal/>
    </border>
    <border>
      <left style="thin">
        <color theme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theme="1"/>
      </left>
      <right/>
      <top style="hair">
        <color auto="1"/>
      </top>
      <bottom style="hair">
        <color auto="1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0" fontId="4" fillId="0" borderId="3">
      <alignment vertical="center"/>
      <protection locked="0"/>
    </xf>
    <xf numFmtId="176" fontId="3" fillId="0" borderId="0">
      <alignment vertical="top"/>
    </xf>
    <xf numFmtId="0" fontId="9" fillId="0" borderId="0"/>
    <xf numFmtId="38" fontId="9" fillId="0" borderId="0" applyFill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177" fontId="6" fillId="0" borderId="0" xfId="6" applyNumberFormat="1" applyFont="1" applyAlignment="1">
      <alignment vertical="center"/>
    </xf>
    <xf numFmtId="177" fontId="6" fillId="0" borderId="0" xfId="6" applyNumberFormat="1" applyFont="1" applyAlignment="1">
      <alignment horizontal="center" vertical="center" wrapText="1"/>
    </xf>
    <xf numFmtId="177" fontId="6" fillId="0" borderId="0" xfId="6" applyNumberFormat="1" applyFont="1" applyAlignment="1">
      <alignment vertical="center" wrapText="1"/>
    </xf>
    <xf numFmtId="177" fontId="6" fillId="0" borderId="0" xfId="6" applyNumberFormat="1" applyFont="1" applyAlignment="1">
      <alignment horizontal="right" vertical="center"/>
    </xf>
    <xf numFmtId="177" fontId="8" fillId="0" borderId="11" xfId="6" applyNumberFormat="1" applyFont="1" applyBorder="1" applyAlignment="1">
      <alignment vertical="center" wrapText="1"/>
    </xf>
    <xf numFmtId="0" fontId="10" fillId="4" borderId="17" xfId="7" applyFont="1" applyFill="1" applyBorder="1" applyAlignment="1">
      <alignment horizontal="center" vertical="center" wrapText="1"/>
    </xf>
    <xf numFmtId="0" fontId="10" fillId="4" borderId="18" xfId="7" applyFont="1" applyFill="1" applyBorder="1" applyAlignment="1">
      <alignment horizontal="center" vertical="center" wrapText="1"/>
    </xf>
    <xf numFmtId="0" fontId="10" fillId="4" borderId="19" xfId="7" applyFont="1" applyFill="1" applyBorder="1" applyAlignment="1">
      <alignment horizontal="center" vertical="center" wrapText="1"/>
    </xf>
    <xf numFmtId="0" fontId="10" fillId="4" borderId="26" xfId="7" applyFont="1" applyFill="1" applyBorder="1" applyAlignment="1">
      <alignment horizontal="center" vertical="center" wrapText="1"/>
    </xf>
    <xf numFmtId="0" fontId="10" fillId="4" borderId="27" xfId="7" applyFont="1" applyFill="1" applyBorder="1" applyAlignment="1">
      <alignment horizontal="center" vertical="center" wrapText="1"/>
    </xf>
    <xf numFmtId="0" fontId="10" fillId="4" borderId="28" xfId="7" applyFont="1" applyFill="1" applyBorder="1" applyAlignment="1">
      <alignment horizontal="center" vertical="center" wrapText="1"/>
    </xf>
    <xf numFmtId="38" fontId="10" fillId="0" borderId="25" xfId="8" applyFont="1" applyFill="1" applyBorder="1" applyAlignment="1" applyProtection="1">
      <alignment vertical="center" wrapText="1"/>
      <protection locked="0"/>
    </xf>
    <xf numFmtId="177" fontId="6" fillId="0" borderId="1" xfId="6" applyNumberFormat="1" applyFont="1" applyBorder="1" applyAlignment="1">
      <alignment vertical="center"/>
    </xf>
    <xf numFmtId="38" fontId="10" fillId="0" borderId="42" xfId="8" applyFont="1" applyFill="1" applyBorder="1" applyAlignment="1" applyProtection="1">
      <alignment vertical="center" wrapText="1"/>
      <protection locked="0"/>
    </xf>
    <xf numFmtId="0" fontId="10" fillId="4" borderId="43" xfId="7" applyFont="1" applyFill="1" applyBorder="1" applyAlignment="1">
      <alignment horizontal="center" vertical="center" wrapText="1"/>
    </xf>
    <xf numFmtId="0" fontId="10" fillId="4" borderId="44" xfId="7" applyFont="1" applyFill="1" applyBorder="1" applyAlignment="1">
      <alignment horizontal="center" vertical="center" wrapText="1"/>
    </xf>
    <xf numFmtId="0" fontId="10" fillId="4" borderId="45" xfId="7" applyFont="1" applyFill="1" applyBorder="1" applyAlignment="1">
      <alignment horizontal="center" vertical="center" wrapText="1"/>
    </xf>
    <xf numFmtId="38" fontId="10" fillId="0" borderId="30" xfId="8" applyFont="1" applyFill="1" applyBorder="1" applyAlignment="1" applyProtection="1">
      <alignment vertical="center" wrapText="1"/>
      <protection locked="0"/>
    </xf>
    <xf numFmtId="38" fontId="10" fillId="0" borderId="29" xfId="8" applyFont="1" applyFill="1" applyBorder="1" applyAlignment="1" applyProtection="1">
      <alignment vertical="center" wrapText="1"/>
      <protection locked="0"/>
    </xf>
    <xf numFmtId="0" fontId="10" fillId="4" borderId="30" xfId="7" applyFont="1" applyFill="1" applyBorder="1" applyAlignment="1">
      <alignment horizontal="center" vertical="center" wrapText="1"/>
    </xf>
    <xf numFmtId="0" fontId="10" fillId="4" borderId="53" xfId="7" applyFont="1" applyFill="1" applyBorder="1" applyAlignment="1">
      <alignment horizontal="center" vertical="center" wrapText="1"/>
    </xf>
    <xf numFmtId="0" fontId="10" fillId="4" borderId="29" xfId="7" applyFont="1" applyFill="1" applyBorder="1" applyAlignment="1">
      <alignment horizontal="center" vertical="center" wrapText="1"/>
    </xf>
    <xf numFmtId="0" fontId="10" fillId="4" borderId="37" xfId="7" applyFont="1" applyFill="1" applyBorder="1" applyAlignment="1">
      <alignment horizontal="center" vertical="center" wrapText="1"/>
    </xf>
    <xf numFmtId="0" fontId="10" fillId="4" borderId="51" xfId="7" applyFont="1" applyFill="1" applyBorder="1" applyAlignment="1">
      <alignment horizontal="center" vertical="center" wrapText="1"/>
    </xf>
    <xf numFmtId="38" fontId="10" fillId="0" borderId="33" xfId="8" applyFont="1" applyFill="1" applyBorder="1" applyAlignment="1" applyProtection="1">
      <alignment vertical="center" wrapText="1"/>
      <protection locked="0"/>
    </xf>
    <xf numFmtId="0" fontId="10" fillId="4" borderId="20" xfId="7" applyFont="1" applyFill="1" applyBorder="1" applyAlignment="1">
      <alignment horizontal="center" vertical="center" wrapText="1"/>
    </xf>
    <xf numFmtId="38" fontId="10" fillId="0" borderId="65" xfId="8" applyFont="1" applyFill="1" applyBorder="1" applyAlignment="1" applyProtection="1">
      <alignment vertical="center" wrapText="1"/>
      <protection locked="0"/>
    </xf>
    <xf numFmtId="38" fontId="10" fillId="0" borderId="53" xfId="8" applyFont="1" applyFill="1" applyBorder="1" applyAlignment="1" applyProtection="1">
      <alignment vertical="center" wrapText="1"/>
      <protection locked="0"/>
    </xf>
    <xf numFmtId="0" fontId="11" fillId="0" borderId="0" xfId="7" applyFont="1" applyFill="1" applyAlignment="1">
      <alignment horizontal="right" vertical="center" wrapText="1"/>
    </xf>
    <xf numFmtId="38" fontId="11" fillId="0" borderId="0" xfId="8" applyFont="1" applyFill="1" applyAlignment="1">
      <alignment horizontal="right" vertical="center" wrapText="1"/>
    </xf>
    <xf numFmtId="38" fontId="11" fillId="0" borderId="0" xfId="8" applyFont="1" applyFill="1" applyAlignment="1">
      <alignment vertical="center" wrapText="1"/>
    </xf>
    <xf numFmtId="177" fontId="6" fillId="0" borderId="0" xfId="6" applyNumberFormat="1" applyFont="1" applyAlignment="1">
      <alignment horizontal="center" vertical="center"/>
    </xf>
    <xf numFmtId="177" fontId="6" fillId="3" borderId="71" xfId="6" applyNumberFormat="1" applyFont="1" applyFill="1" applyBorder="1" applyAlignment="1">
      <alignment horizontal="center" vertical="center"/>
    </xf>
    <xf numFmtId="177" fontId="6" fillId="0" borderId="72" xfId="6" applyNumberFormat="1" applyFont="1" applyBorder="1" applyAlignment="1">
      <alignment vertical="center"/>
    </xf>
    <xf numFmtId="177" fontId="6" fillId="0" borderId="3" xfId="6" applyNumberFormat="1" applyFont="1" applyBorder="1" applyAlignment="1">
      <alignment vertical="center"/>
    </xf>
    <xf numFmtId="177" fontId="6" fillId="0" borderId="4" xfId="6" applyNumberFormat="1" applyFont="1" applyBorder="1" applyAlignment="1">
      <alignment vertical="center"/>
    </xf>
    <xf numFmtId="177" fontId="12" fillId="0" borderId="0" xfId="6" applyNumberFormat="1" applyFont="1" applyAlignment="1">
      <alignment vertical="center"/>
    </xf>
    <xf numFmtId="0" fontId="6" fillId="8" borderId="41" xfId="7" applyFont="1" applyFill="1" applyBorder="1" applyAlignment="1">
      <alignment horizontal="left" vertical="top" wrapText="1"/>
    </xf>
    <xf numFmtId="177" fontId="6" fillId="8" borderId="22" xfId="6" applyNumberFormat="1" applyFont="1" applyFill="1" applyBorder="1" applyAlignment="1">
      <alignment horizontal="left" vertical="center" wrapText="1"/>
    </xf>
    <xf numFmtId="0" fontId="6" fillId="8" borderId="24" xfId="7" applyFont="1" applyFill="1" applyBorder="1" applyAlignment="1">
      <alignment horizontal="left" vertical="top" wrapText="1"/>
    </xf>
    <xf numFmtId="0" fontId="6" fillId="8" borderId="16" xfId="7" applyFont="1" applyFill="1" applyBorder="1" applyAlignment="1">
      <alignment horizontal="left" vertical="top" wrapText="1"/>
    </xf>
    <xf numFmtId="38" fontId="10" fillId="8" borderId="15" xfId="8" applyFont="1" applyFill="1" applyBorder="1" applyAlignment="1">
      <alignment vertical="center" wrapText="1"/>
    </xf>
    <xf numFmtId="0" fontId="6" fillId="8" borderId="39" xfId="7" applyFont="1" applyFill="1" applyBorder="1" applyAlignment="1">
      <alignment horizontal="left" vertical="center" wrapText="1"/>
    </xf>
    <xf numFmtId="38" fontId="10" fillId="8" borderId="25" xfId="8" applyFont="1" applyFill="1" applyBorder="1" applyAlignment="1">
      <alignment vertical="center" wrapText="1"/>
    </xf>
    <xf numFmtId="38" fontId="10" fillId="8" borderId="30" xfId="8" applyFont="1" applyFill="1" applyBorder="1" applyAlignment="1" applyProtection="1">
      <alignment vertical="center" wrapText="1"/>
      <protection locked="0"/>
    </xf>
    <xf numFmtId="0" fontId="6" fillId="8" borderId="54" xfId="7" applyFont="1" applyFill="1" applyBorder="1" applyAlignment="1">
      <alignment horizontal="left" vertical="center" wrapText="1"/>
    </xf>
    <xf numFmtId="0" fontId="6" fillId="8" borderId="55" xfId="7" applyFont="1" applyFill="1" applyBorder="1" applyAlignment="1">
      <alignment horizontal="left" vertical="top" wrapText="1"/>
    </xf>
    <xf numFmtId="0" fontId="6" fillId="0" borderId="24" xfId="7" applyFont="1" applyFill="1" applyBorder="1" applyAlignment="1">
      <alignment horizontal="left" vertical="top" wrapText="1"/>
    </xf>
    <xf numFmtId="0" fontId="6" fillId="0" borderId="29" xfId="7" applyFont="1" applyFill="1" applyBorder="1" applyAlignment="1">
      <alignment horizontal="left" vertical="top" wrapText="1"/>
    </xf>
    <xf numFmtId="0" fontId="6" fillId="0" borderId="41" xfId="7" applyFont="1" applyFill="1" applyBorder="1" applyAlignment="1">
      <alignment horizontal="left" vertical="top" wrapText="1"/>
    </xf>
    <xf numFmtId="0" fontId="6" fillId="0" borderId="52" xfId="7" applyFont="1" applyFill="1" applyBorder="1" applyAlignment="1">
      <alignment horizontal="left" vertical="top" wrapText="1"/>
    </xf>
    <xf numFmtId="0" fontId="6" fillId="0" borderId="0" xfId="7" applyFont="1" applyFill="1" applyBorder="1" applyAlignment="1">
      <alignment horizontal="left" vertical="top" wrapText="1"/>
    </xf>
    <xf numFmtId="0" fontId="6" fillId="0" borderId="55" xfId="7" applyFont="1" applyFill="1" applyBorder="1" applyAlignment="1">
      <alignment horizontal="left" vertical="top" wrapText="1"/>
    </xf>
    <xf numFmtId="0" fontId="6" fillId="7" borderId="39" xfId="7" applyFont="1" applyFill="1" applyBorder="1" applyAlignment="1">
      <alignment vertical="center" wrapText="1"/>
    </xf>
    <xf numFmtId="0" fontId="6" fillId="7" borderId="0" xfId="7" applyFont="1" applyFill="1" applyBorder="1" applyAlignment="1">
      <alignment horizontal="left" vertical="top" wrapText="1"/>
    </xf>
    <xf numFmtId="0" fontId="6" fillId="7" borderId="36" xfId="7" applyFont="1" applyFill="1" applyBorder="1" applyAlignment="1">
      <alignment horizontal="left" vertical="top" wrapText="1"/>
    </xf>
    <xf numFmtId="0" fontId="6" fillId="7" borderId="67" xfId="7" applyFont="1" applyFill="1" applyBorder="1" applyAlignment="1">
      <alignment vertical="center" wrapText="1"/>
    </xf>
    <xf numFmtId="0" fontId="6" fillId="7" borderId="29" xfId="7" applyFont="1" applyFill="1" applyBorder="1" applyAlignment="1">
      <alignment horizontal="left" vertical="top" wrapText="1"/>
    </xf>
    <xf numFmtId="0" fontId="6" fillId="0" borderId="32" xfId="7" applyFont="1" applyFill="1" applyBorder="1" applyAlignment="1">
      <alignment horizontal="left" vertical="top" wrapText="1"/>
    </xf>
    <xf numFmtId="0" fontId="6" fillId="0" borderId="53" xfId="7" applyFont="1" applyFill="1" applyBorder="1" applyAlignment="1">
      <alignment vertical="center" wrapText="1"/>
    </xf>
    <xf numFmtId="0" fontId="6" fillId="6" borderId="29" xfId="7" applyFont="1" applyFill="1" applyBorder="1" applyAlignment="1">
      <alignment horizontal="left" vertical="top" wrapText="1"/>
    </xf>
    <xf numFmtId="0" fontId="6" fillId="6" borderId="22" xfId="7" applyFont="1" applyFill="1" applyBorder="1" applyAlignment="1">
      <alignment vertical="center" wrapText="1"/>
    </xf>
    <xf numFmtId="38" fontId="10" fillId="6" borderId="30" xfId="8" applyFont="1" applyFill="1" applyBorder="1" applyAlignment="1">
      <alignment vertical="center" wrapText="1"/>
    </xf>
    <xf numFmtId="38" fontId="10" fillId="6" borderId="53" xfId="8" applyFont="1" applyFill="1" applyBorder="1" applyAlignment="1" applyProtection="1">
      <alignment vertical="center" wrapText="1"/>
      <protection locked="0"/>
    </xf>
    <xf numFmtId="38" fontId="10" fillId="6" borderId="29" xfId="8" applyFont="1" applyFill="1" applyBorder="1" applyAlignment="1" applyProtection="1">
      <alignment vertical="center" wrapText="1"/>
      <protection locked="0"/>
    </xf>
    <xf numFmtId="38" fontId="10" fillId="7" borderId="60" xfId="8" applyFont="1" applyFill="1" applyBorder="1" applyAlignment="1" applyProtection="1">
      <alignment vertical="center" wrapText="1"/>
      <protection locked="0"/>
    </xf>
    <xf numFmtId="38" fontId="10" fillId="7" borderId="37" xfId="8" applyFont="1" applyFill="1" applyBorder="1" applyAlignment="1" applyProtection="1">
      <alignment vertical="center" wrapText="1"/>
      <protection locked="0"/>
    </xf>
    <xf numFmtId="38" fontId="10" fillId="7" borderId="20" xfId="8" applyFont="1" applyFill="1" applyBorder="1" applyAlignment="1">
      <alignment vertical="center" wrapText="1"/>
    </xf>
    <xf numFmtId="38" fontId="10" fillId="7" borderId="61" xfId="8" applyFont="1" applyFill="1" applyBorder="1" applyAlignment="1" applyProtection="1">
      <alignment vertical="center" wrapText="1"/>
      <protection locked="0"/>
    </xf>
    <xf numFmtId="38" fontId="10" fillId="0" borderId="32" xfId="8" applyFont="1" applyFill="1" applyBorder="1" applyAlignment="1" applyProtection="1">
      <alignment vertical="center" wrapText="1"/>
      <protection locked="0"/>
    </xf>
    <xf numFmtId="38" fontId="10" fillId="0" borderId="0" xfId="8" applyFont="1" applyFill="1" applyBorder="1" applyAlignment="1" applyProtection="1">
      <alignment vertical="center" wrapText="1"/>
      <protection locked="0"/>
    </xf>
    <xf numFmtId="38" fontId="10" fillId="7" borderId="2" xfId="8" applyFont="1" applyFill="1" applyBorder="1" applyAlignment="1">
      <alignment vertical="center" wrapText="1"/>
    </xf>
    <xf numFmtId="38" fontId="10" fillId="6" borderId="48" xfId="8" applyFont="1" applyFill="1" applyBorder="1" applyAlignment="1">
      <alignment vertical="center" wrapText="1"/>
    </xf>
    <xf numFmtId="38" fontId="10" fillId="7" borderId="53" xfId="8" applyFont="1" applyFill="1" applyBorder="1" applyAlignment="1" applyProtection="1">
      <alignment vertical="center" wrapText="1"/>
      <protection locked="0"/>
    </xf>
    <xf numFmtId="38" fontId="10" fillId="7" borderId="30" xfId="8" applyFont="1" applyFill="1" applyBorder="1" applyAlignment="1" applyProtection="1">
      <alignment vertical="center" wrapText="1"/>
      <protection locked="0"/>
    </xf>
    <xf numFmtId="38" fontId="10" fillId="7" borderId="48" xfId="8" applyFont="1" applyFill="1" applyBorder="1" applyAlignment="1" applyProtection="1">
      <alignment vertical="center" wrapText="1"/>
      <protection locked="0"/>
    </xf>
    <xf numFmtId="38" fontId="6" fillId="2" borderId="7" xfId="8" applyFont="1" applyFill="1" applyBorder="1" applyAlignment="1">
      <alignment horizontal="center" vertical="center" wrapText="1"/>
    </xf>
    <xf numFmtId="38" fontId="6" fillId="0" borderId="7" xfId="8" applyFont="1" applyFill="1" applyBorder="1" applyAlignment="1">
      <alignment horizontal="right" vertical="center" wrapText="1"/>
    </xf>
    <xf numFmtId="38" fontId="13" fillId="0" borderId="75" xfId="8" applyFont="1" applyFill="1" applyBorder="1" applyAlignment="1">
      <alignment vertical="center" wrapText="1"/>
    </xf>
    <xf numFmtId="177" fontId="6" fillId="2" borderId="4" xfId="6" applyNumberFormat="1" applyFont="1" applyFill="1" applyBorder="1" applyAlignment="1">
      <alignment horizontal="center" vertical="center"/>
    </xf>
    <xf numFmtId="178" fontId="13" fillId="0" borderId="76" xfId="7" applyNumberFormat="1" applyFont="1" applyFill="1" applyBorder="1" applyAlignment="1">
      <alignment horizontal="right" vertical="center" wrapText="1"/>
    </xf>
    <xf numFmtId="178" fontId="14" fillId="0" borderId="76" xfId="7" applyNumberFormat="1" applyFont="1" applyFill="1" applyBorder="1" applyAlignment="1">
      <alignment horizontal="right" vertical="center" wrapText="1"/>
    </xf>
    <xf numFmtId="178" fontId="13" fillId="0" borderId="76" xfId="7" applyNumberFormat="1" applyFont="1" applyFill="1" applyBorder="1" applyAlignment="1">
      <alignment vertical="center" wrapText="1"/>
    </xf>
    <xf numFmtId="178" fontId="14" fillId="0" borderId="76" xfId="7" applyNumberFormat="1" applyFont="1" applyFill="1" applyBorder="1" applyAlignment="1">
      <alignment vertical="center" wrapText="1"/>
    </xf>
    <xf numFmtId="178" fontId="13" fillId="0" borderId="77" xfId="7" applyNumberFormat="1" applyFont="1" applyFill="1" applyBorder="1" applyAlignment="1">
      <alignment vertical="center" wrapText="1"/>
    </xf>
    <xf numFmtId="38" fontId="13" fillId="0" borderId="73" xfId="8" applyFont="1" applyFill="1" applyBorder="1" applyAlignment="1">
      <alignment vertical="center" wrapText="1"/>
    </xf>
    <xf numFmtId="0" fontId="6" fillId="8" borderId="85" xfId="7" applyFont="1" applyFill="1" applyBorder="1" applyAlignment="1">
      <alignment horizontal="left" vertical="top" wrapText="1"/>
    </xf>
    <xf numFmtId="38" fontId="10" fillId="8" borderId="88" xfId="8" applyFont="1" applyFill="1" applyBorder="1" applyAlignment="1" applyProtection="1">
      <alignment vertical="center" wrapText="1"/>
      <protection locked="0"/>
    </xf>
    <xf numFmtId="0" fontId="10" fillId="4" borderId="89" xfId="7" applyFont="1" applyFill="1" applyBorder="1" applyAlignment="1">
      <alignment horizontal="center" vertical="center" wrapText="1"/>
    </xf>
    <xf numFmtId="0" fontId="10" fillId="4" borderId="88" xfId="7" applyFont="1" applyFill="1" applyBorder="1" applyAlignment="1">
      <alignment horizontal="center" vertical="center" wrapText="1"/>
    </xf>
    <xf numFmtId="0" fontId="10" fillId="4" borderId="90" xfId="7" applyFont="1" applyFill="1" applyBorder="1" applyAlignment="1">
      <alignment horizontal="center" vertical="center" wrapText="1"/>
    </xf>
    <xf numFmtId="178" fontId="13" fillId="0" borderId="72" xfId="7" applyNumberFormat="1" applyFont="1" applyFill="1" applyBorder="1" applyAlignment="1">
      <alignment vertical="center" wrapText="1"/>
    </xf>
    <xf numFmtId="0" fontId="6" fillId="7" borderId="93" xfId="7" applyFont="1" applyFill="1" applyBorder="1" applyAlignment="1">
      <alignment horizontal="left" vertical="top" wrapText="1"/>
    </xf>
    <xf numFmtId="0" fontId="10" fillId="4" borderId="96" xfId="7" applyFont="1" applyFill="1" applyBorder="1" applyAlignment="1">
      <alignment horizontal="center" vertical="center" wrapText="1"/>
    </xf>
    <xf numFmtId="38" fontId="10" fillId="7" borderId="96" xfId="8" applyFont="1" applyFill="1" applyBorder="1" applyAlignment="1">
      <alignment vertical="center" wrapText="1"/>
    </xf>
    <xf numFmtId="38" fontId="10" fillId="7" borderId="92" xfId="8" applyFont="1" applyFill="1" applyBorder="1" applyAlignment="1">
      <alignment vertical="center" wrapText="1"/>
    </xf>
    <xf numFmtId="178" fontId="13" fillId="0" borderId="71" xfId="7" applyNumberFormat="1" applyFont="1" applyFill="1" applyBorder="1" applyAlignment="1">
      <alignment vertical="center" wrapText="1"/>
    </xf>
    <xf numFmtId="49" fontId="6" fillId="8" borderId="42" xfId="7" applyNumberFormat="1" applyFont="1" applyFill="1" applyBorder="1" applyAlignment="1">
      <alignment horizontal="center" vertical="center" wrapText="1"/>
    </xf>
    <xf numFmtId="49" fontId="6" fillId="0" borderId="25" xfId="7" applyNumberFormat="1" applyFont="1" applyFill="1" applyBorder="1" applyAlignment="1">
      <alignment horizontal="center" vertical="center" wrapText="1"/>
    </xf>
    <xf numFmtId="49" fontId="6" fillId="0" borderId="30" xfId="7" applyNumberFormat="1" applyFont="1" applyFill="1" applyBorder="1" applyAlignment="1">
      <alignment horizontal="center" vertical="center" wrapText="1"/>
    </xf>
    <xf numFmtId="49" fontId="6" fillId="8" borderId="30" xfId="7" applyNumberFormat="1" applyFont="1" applyFill="1" applyBorder="1" applyAlignment="1">
      <alignment horizontal="center" vertical="center" wrapText="1"/>
    </xf>
    <xf numFmtId="49" fontId="6" fillId="8" borderId="15" xfId="7" applyNumberFormat="1" applyFont="1" applyFill="1" applyBorder="1" applyAlignment="1">
      <alignment horizontal="center" vertical="center" wrapText="1"/>
    </xf>
    <xf numFmtId="49" fontId="6" fillId="0" borderId="40" xfId="7" applyNumberFormat="1" applyFont="1" applyFill="1" applyBorder="1" applyAlignment="1">
      <alignment horizontal="center" vertical="center" wrapText="1"/>
    </xf>
    <xf numFmtId="49" fontId="6" fillId="0" borderId="20" xfId="7" applyNumberFormat="1" applyFont="1" applyFill="1" applyBorder="1" applyAlignment="1">
      <alignment horizontal="center" vertical="center" wrapText="1"/>
    </xf>
    <xf numFmtId="49" fontId="6" fillId="0" borderId="51" xfId="7" applyNumberFormat="1" applyFont="1" applyFill="1" applyBorder="1" applyAlignment="1">
      <alignment horizontal="center" vertical="center" wrapText="1"/>
    </xf>
    <xf numFmtId="49" fontId="6" fillId="8" borderId="51" xfId="7" applyNumberFormat="1" applyFont="1" applyFill="1" applyBorder="1" applyAlignment="1">
      <alignment horizontal="center" vertical="center" wrapText="1"/>
    </xf>
    <xf numFmtId="49" fontId="6" fillId="8" borderId="87" xfId="7" applyNumberFormat="1" applyFont="1" applyFill="1" applyBorder="1" applyAlignment="1">
      <alignment horizontal="center" vertical="center" wrapText="1"/>
    </xf>
    <xf numFmtId="49" fontId="6" fillId="7" borderId="95" xfId="7" applyNumberFormat="1" applyFont="1" applyFill="1" applyBorder="1" applyAlignment="1">
      <alignment horizontal="center" vertical="center" wrapText="1"/>
    </xf>
    <xf numFmtId="49" fontId="6" fillId="0" borderId="64" xfId="7" applyNumberFormat="1" applyFont="1" applyFill="1" applyBorder="1" applyAlignment="1">
      <alignment horizontal="center" vertical="center" wrapText="1"/>
    </xf>
    <xf numFmtId="49" fontId="6" fillId="7" borderId="37" xfId="7" applyNumberFormat="1" applyFont="1" applyFill="1" applyBorder="1" applyAlignment="1">
      <alignment horizontal="center" vertical="center" wrapText="1"/>
    </xf>
    <xf numFmtId="49" fontId="6" fillId="7" borderId="20" xfId="7" applyNumberFormat="1" applyFont="1" applyFill="1" applyBorder="1" applyAlignment="1">
      <alignment horizontal="center" vertical="center" wrapText="1"/>
    </xf>
    <xf numFmtId="49" fontId="6" fillId="6" borderId="30" xfId="7" applyNumberFormat="1" applyFont="1" applyFill="1" applyBorder="1" applyAlignment="1">
      <alignment horizontal="center" vertical="center" wrapText="1"/>
    </xf>
    <xf numFmtId="49" fontId="6" fillId="7" borderId="30" xfId="7" applyNumberFormat="1" applyFont="1" applyFill="1" applyBorder="1" applyAlignment="1">
      <alignment horizontal="center" vertical="center" wrapText="1"/>
    </xf>
    <xf numFmtId="177" fontId="6" fillId="8" borderId="0" xfId="6" applyNumberFormat="1" applyFont="1" applyFill="1" applyBorder="1" applyAlignment="1">
      <alignment horizontal="left" vertical="center" wrapText="1"/>
    </xf>
    <xf numFmtId="177" fontId="6" fillId="0" borderId="11" xfId="6" applyNumberFormat="1" applyFont="1" applyFill="1" applyBorder="1" applyAlignment="1">
      <alignment horizontal="center" vertical="center"/>
    </xf>
    <xf numFmtId="177" fontId="6" fillId="0" borderId="11" xfId="6" applyNumberFormat="1" applyFont="1" applyFill="1" applyBorder="1" applyAlignment="1">
      <alignment vertical="center"/>
    </xf>
    <xf numFmtId="177" fontId="6" fillId="2" borderId="80" xfId="6" applyNumberFormat="1" applyFont="1" applyFill="1" applyBorder="1" applyAlignment="1">
      <alignment horizontal="center" vertical="center"/>
    </xf>
    <xf numFmtId="177" fontId="13" fillId="0" borderId="1" xfId="6" applyNumberFormat="1" applyFont="1" applyFill="1" applyBorder="1" applyAlignment="1">
      <alignment horizontal="center" vertical="center" wrapText="1"/>
    </xf>
    <xf numFmtId="177" fontId="16" fillId="0" borderId="0" xfId="6" applyNumberFormat="1" applyFont="1" applyAlignment="1">
      <alignment vertical="center" wrapText="1"/>
    </xf>
    <xf numFmtId="177" fontId="17" fillId="3" borderId="1" xfId="6" applyNumberFormat="1" applyFont="1" applyFill="1" applyBorder="1" applyAlignment="1">
      <alignment horizontal="center" vertical="center"/>
    </xf>
    <xf numFmtId="177" fontId="16" fillId="0" borderId="0" xfId="6" applyNumberFormat="1" applyFont="1" applyAlignment="1">
      <alignment horizontal="right" vertical="center"/>
    </xf>
    <xf numFmtId="38" fontId="16" fillId="3" borderId="1" xfId="8" applyFont="1" applyFill="1" applyBorder="1" applyAlignment="1">
      <alignment horizontal="center" vertical="center" wrapText="1"/>
    </xf>
    <xf numFmtId="49" fontId="6" fillId="0" borderId="37" xfId="7" applyNumberFormat="1" applyFont="1" applyFill="1" applyBorder="1" applyAlignment="1">
      <alignment horizontal="center" vertical="center" wrapText="1"/>
    </xf>
    <xf numFmtId="38" fontId="10" fillId="0" borderId="37" xfId="8" applyFont="1" applyFill="1" applyBorder="1" applyAlignment="1" applyProtection="1">
      <alignment vertical="center" wrapText="1"/>
      <protection locked="0"/>
    </xf>
    <xf numFmtId="38" fontId="10" fillId="7" borderId="94" xfId="8" applyFont="1" applyFill="1" applyBorder="1" applyAlignment="1">
      <alignment vertical="center" wrapText="1"/>
    </xf>
    <xf numFmtId="38" fontId="10" fillId="7" borderId="65" xfId="8" applyFont="1" applyFill="1" applyBorder="1" applyAlignment="1">
      <alignment vertical="center" wrapText="1"/>
    </xf>
    <xf numFmtId="38" fontId="10" fillId="6" borderId="53" xfId="8" applyFont="1" applyFill="1" applyBorder="1" applyAlignment="1">
      <alignment vertical="center" wrapText="1"/>
    </xf>
    <xf numFmtId="49" fontId="6" fillId="8" borderId="47" xfId="7" applyNumberFormat="1" applyFont="1" applyFill="1" applyBorder="1" applyAlignment="1">
      <alignment horizontal="center" vertical="center" wrapText="1"/>
    </xf>
    <xf numFmtId="0" fontId="6" fillId="8" borderId="52" xfId="7" applyFont="1" applyFill="1" applyBorder="1" applyAlignment="1">
      <alignment horizontal="left" vertical="top" wrapText="1"/>
    </xf>
    <xf numFmtId="0" fontId="6" fillId="8" borderId="67" xfId="7" applyFont="1" applyFill="1" applyBorder="1" applyAlignment="1">
      <alignment vertical="center" wrapText="1"/>
    </xf>
    <xf numFmtId="0" fontId="6" fillId="8" borderId="45" xfId="7" applyFont="1" applyFill="1" applyBorder="1" applyAlignment="1">
      <alignment vertical="center" wrapText="1"/>
    </xf>
    <xf numFmtId="0" fontId="6" fillId="0" borderId="47" xfId="7" applyFont="1" applyFill="1" applyBorder="1" applyAlignment="1">
      <alignment horizontal="left" vertical="top" wrapText="1"/>
    </xf>
    <xf numFmtId="38" fontId="10" fillId="4" borderId="47" xfId="8" applyFont="1" applyFill="1" applyBorder="1" applyAlignment="1">
      <alignment vertical="center" wrapText="1"/>
    </xf>
    <xf numFmtId="38" fontId="10" fillId="4" borderId="65" xfId="8" applyFont="1" applyFill="1" applyBorder="1" applyAlignment="1" applyProtection="1">
      <alignment vertical="center" wrapText="1"/>
      <protection locked="0"/>
    </xf>
    <xf numFmtId="38" fontId="10" fillId="4" borderId="70" xfId="8" applyFont="1" applyFill="1" applyBorder="1" applyAlignment="1" applyProtection="1">
      <alignment vertical="center" wrapText="1"/>
      <protection locked="0"/>
    </xf>
    <xf numFmtId="38" fontId="10" fillId="4" borderId="66" xfId="8" applyFont="1" applyFill="1" applyBorder="1" applyAlignment="1" applyProtection="1">
      <alignment vertical="center" wrapText="1"/>
      <protection locked="0"/>
    </xf>
    <xf numFmtId="38" fontId="10" fillId="4" borderId="33" xfId="8" applyFont="1" applyFill="1" applyBorder="1" applyAlignment="1" applyProtection="1">
      <alignment vertical="center" wrapText="1"/>
      <protection locked="0"/>
    </xf>
    <xf numFmtId="38" fontId="10" fillId="4" borderId="68" xfId="8" applyFont="1" applyFill="1" applyBorder="1" applyAlignment="1" applyProtection="1">
      <alignment vertical="center" wrapText="1"/>
      <protection locked="0"/>
    </xf>
    <xf numFmtId="38" fontId="10" fillId="4" borderId="69" xfId="8" applyFont="1" applyFill="1" applyBorder="1" applyAlignment="1" applyProtection="1">
      <alignment vertical="center" wrapText="1"/>
      <protection locked="0"/>
    </xf>
    <xf numFmtId="0" fontId="6" fillId="5" borderId="99" xfId="7" applyFont="1" applyFill="1" applyBorder="1" applyAlignment="1">
      <alignment horizontal="center" vertical="center" wrapText="1"/>
    </xf>
    <xf numFmtId="0" fontId="6" fillId="5" borderId="21" xfId="7" applyFont="1" applyFill="1" applyBorder="1" applyAlignment="1">
      <alignment horizontal="center" vertical="center" wrapText="1"/>
    </xf>
    <xf numFmtId="0" fontId="6" fillId="5" borderId="104" xfId="7" applyFont="1" applyFill="1" applyBorder="1" applyAlignment="1">
      <alignment horizontal="center" vertical="center" wrapText="1"/>
    </xf>
    <xf numFmtId="177" fontId="18" fillId="0" borderId="93" xfId="6" applyNumberFormat="1" applyFont="1" applyFill="1" applyBorder="1" applyAlignment="1">
      <alignment horizontal="center" vertical="center" wrapText="1"/>
    </xf>
    <xf numFmtId="177" fontId="18" fillId="0" borderId="100" xfId="6" applyNumberFormat="1" applyFont="1" applyFill="1" applyBorder="1" applyAlignment="1">
      <alignment horizontal="center" vertical="center" wrapText="1"/>
    </xf>
    <xf numFmtId="177" fontId="13" fillId="0" borderId="11" xfId="6" applyNumberFormat="1" applyFont="1" applyFill="1" applyBorder="1" applyAlignment="1">
      <alignment horizontal="center" vertical="center" wrapText="1"/>
    </xf>
    <xf numFmtId="177" fontId="13" fillId="0" borderId="101" xfId="6" applyNumberFormat="1" applyFont="1" applyFill="1" applyBorder="1" applyAlignment="1">
      <alignment horizontal="center" vertical="center" wrapText="1"/>
    </xf>
    <xf numFmtId="177" fontId="13" fillId="0" borderId="102" xfId="6" applyNumberFormat="1" applyFont="1" applyFill="1" applyBorder="1" applyAlignment="1">
      <alignment horizontal="center" vertical="center" wrapText="1"/>
    </xf>
    <xf numFmtId="177" fontId="13" fillId="0" borderId="103" xfId="6" applyNumberFormat="1" applyFont="1" applyFill="1" applyBorder="1" applyAlignment="1">
      <alignment horizontal="center" vertical="center" wrapText="1"/>
    </xf>
    <xf numFmtId="0" fontId="6" fillId="0" borderId="97" xfId="7" applyFont="1" applyFill="1" applyBorder="1" applyAlignment="1">
      <alignment vertical="center" wrapText="1"/>
    </xf>
    <xf numFmtId="0" fontId="6" fillId="0" borderId="26" xfId="7" applyFont="1" applyFill="1" applyBorder="1" applyAlignment="1">
      <alignment vertical="center" wrapText="1"/>
    </xf>
    <xf numFmtId="0" fontId="6" fillId="7" borderId="34" xfId="7" applyFont="1" applyFill="1" applyBorder="1" applyAlignment="1">
      <alignment vertical="center" wrapText="1"/>
    </xf>
    <xf numFmtId="0" fontId="6" fillId="7" borderId="29" xfId="7" applyFont="1" applyFill="1" applyBorder="1" applyAlignment="1">
      <alignment vertical="center" wrapText="1"/>
    </xf>
    <xf numFmtId="0" fontId="6" fillId="7" borderId="53" xfId="7" applyFont="1" applyFill="1" applyBorder="1" applyAlignment="1">
      <alignment vertical="center" wrapText="1"/>
    </xf>
    <xf numFmtId="0" fontId="6" fillId="7" borderId="41" xfId="7" applyFont="1" applyFill="1" applyBorder="1" applyAlignment="1">
      <alignment vertical="center" wrapText="1"/>
    </xf>
    <xf numFmtId="0" fontId="6" fillId="7" borderId="43" xfId="7" applyFont="1" applyFill="1" applyBorder="1" applyAlignment="1">
      <alignment vertical="center" wrapText="1"/>
    </xf>
    <xf numFmtId="0" fontId="6" fillId="6" borderId="29" xfId="7" applyFont="1" applyFill="1" applyBorder="1" applyAlignment="1">
      <alignment vertical="center" wrapText="1"/>
    </xf>
    <xf numFmtId="0" fontId="6" fillId="6" borderId="53" xfId="7" applyFont="1" applyFill="1" applyBorder="1" applyAlignment="1">
      <alignment vertical="center" wrapText="1"/>
    </xf>
    <xf numFmtId="177" fontId="6" fillId="2" borderId="4" xfId="6" applyNumberFormat="1" applyFont="1" applyFill="1" applyBorder="1" applyAlignment="1">
      <alignment horizontal="center" vertical="center"/>
    </xf>
    <xf numFmtId="0" fontId="6" fillId="6" borderId="24" xfId="7" applyFont="1" applyFill="1" applyBorder="1" applyAlignment="1">
      <alignment vertical="center" wrapText="1"/>
    </xf>
    <xf numFmtId="0" fontId="6" fillId="6" borderId="26" xfId="7" applyFont="1" applyFill="1" applyBorder="1" applyAlignment="1">
      <alignment vertical="center" wrapText="1"/>
    </xf>
    <xf numFmtId="0" fontId="6" fillId="0" borderId="62" xfId="7" applyFont="1" applyFill="1" applyBorder="1" applyAlignment="1">
      <alignment horizontal="center" vertical="center" wrapText="1"/>
    </xf>
    <xf numFmtId="0" fontId="6" fillId="0" borderId="63" xfId="7" applyFont="1" applyFill="1" applyBorder="1" applyAlignment="1">
      <alignment horizontal="center" vertical="center" wrapText="1"/>
    </xf>
    <xf numFmtId="0" fontId="16" fillId="9" borderId="99" xfId="7" applyFont="1" applyFill="1" applyBorder="1" applyAlignment="1">
      <alignment horizontal="center" vertical="center" wrapText="1"/>
    </xf>
    <xf numFmtId="0" fontId="16" fillId="9" borderId="21" xfId="7" applyFont="1" applyFill="1" applyBorder="1" applyAlignment="1">
      <alignment horizontal="center" vertical="center" wrapText="1"/>
    </xf>
    <xf numFmtId="0" fontId="16" fillId="9" borderId="35" xfId="7" applyFont="1" applyFill="1" applyBorder="1" applyAlignment="1">
      <alignment horizontal="center" vertical="center" wrapText="1"/>
    </xf>
    <xf numFmtId="177" fontId="15" fillId="2" borderId="3" xfId="6" applyNumberFormat="1" applyFont="1" applyFill="1" applyBorder="1" applyAlignment="1">
      <alignment horizontal="center" vertical="center" wrapText="1"/>
    </xf>
    <xf numFmtId="177" fontId="15" fillId="2" borderId="6" xfId="6" applyNumberFormat="1" applyFont="1" applyFill="1" applyBorder="1" applyAlignment="1">
      <alignment horizontal="center" vertical="center" wrapText="1"/>
    </xf>
    <xf numFmtId="177" fontId="6" fillId="0" borderId="8" xfId="6" applyNumberFormat="1" applyFont="1" applyFill="1" applyBorder="1" applyAlignment="1" applyProtection="1">
      <alignment horizontal="center" vertical="center" wrapText="1"/>
      <protection locked="0"/>
    </xf>
    <xf numFmtId="177" fontId="6" fillId="0" borderId="9" xfId="6" applyNumberFormat="1" applyFont="1" applyFill="1" applyBorder="1" applyAlignment="1" applyProtection="1">
      <alignment horizontal="center" vertical="center" wrapText="1"/>
      <protection locked="0"/>
    </xf>
    <xf numFmtId="177" fontId="6" fillId="0" borderId="10" xfId="6" applyNumberFormat="1" applyFont="1" applyFill="1" applyBorder="1" applyAlignment="1" applyProtection="1">
      <alignment horizontal="center" vertical="center" wrapText="1"/>
      <protection locked="0"/>
    </xf>
    <xf numFmtId="177" fontId="7" fillId="0" borderId="8" xfId="6" applyNumberFormat="1" applyFont="1" applyBorder="1" applyAlignment="1">
      <alignment horizontal="center" vertical="center" wrapText="1"/>
    </xf>
    <xf numFmtId="177" fontId="7" fillId="0" borderId="9" xfId="6" applyNumberFormat="1" applyFont="1" applyBorder="1" applyAlignment="1">
      <alignment horizontal="center" vertical="center" wrapText="1"/>
    </xf>
    <xf numFmtId="177" fontId="7" fillId="0" borderId="10" xfId="6" applyNumberFormat="1" applyFont="1" applyBorder="1" applyAlignment="1">
      <alignment horizontal="center" vertical="center" wrapText="1"/>
    </xf>
    <xf numFmtId="177" fontId="18" fillId="0" borderId="78" xfId="6" applyNumberFormat="1" applyFont="1" applyFill="1" applyBorder="1" applyAlignment="1">
      <alignment horizontal="center" vertical="center"/>
    </xf>
    <xf numFmtId="177" fontId="18" fillId="0" borderId="79" xfId="6" applyNumberFormat="1" applyFont="1" applyFill="1" applyBorder="1" applyAlignment="1">
      <alignment horizontal="center" vertical="center"/>
    </xf>
    <xf numFmtId="177" fontId="18" fillId="0" borderId="80" xfId="6" applyNumberFormat="1" applyFont="1" applyFill="1" applyBorder="1" applyAlignment="1">
      <alignment horizontal="center" vertical="center"/>
    </xf>
    <xf numFmtId="177" fontId="18" fillId="0" borderId="1" xfId="6" applyNumberFormat="1" applyFont="1" applyFill="1" applyBorder="1" applyAlignment="1">
      <alignment horizontal="center" vertical="center"/>
    </xf>
    <xf numFmtId="177" fontId="13" fillId="0" borderId="79" xfId="6" applyNumberFormat="1" applyFont="1" applyFill="1" applyBorder="1" applyAlignment="1">
      <alignment horizontal="center" vertical="center"/>
    </xf>
    <xf numFmtId="177" fontId="13" fillId="0" borderId="1" xfId="6" applyNumberFormat="1" applyFont="1" applyFill="1" applyBorder="1" applyAlignment="1">
      <alignment horizontal="center" vertical="center"/>
    </xf>
    <xf numFmtId="177" fontId="18" fillId="0" borderId="79" xfId="6" applyNumberFormat="1" applyFont="1" applyFill="1" applyBorder="1" applyAlignment="1">
      <alignment horizontal="center" vertical="center" wrapText="1"/>
    </xf>
    <xf numFmtId="177" fontId="18" fillId="0" borderId="1" xfId="6" applyNumberFormat="1" applyFont="1" applyFill="1" applyBorder="1" applyAlignment="1">
      <alignment horizontal="center" vertical="center" wrapText="1"/>
    </xf>
    <xf numFmtId="0" fontId="16" fillId="8" borderId="66" xfId="7" applyFont="1" applyFill="1" applyBorder="1" applyAlignment="1">
      <alignment horizontal="left" vertical="center" wrapText="1"/>
    </xf>
    <xf numFmtId="0" fontId="16" fillId="8" borderId="0" xfId="7" applyFont="1" applyFill="1" applyBorder="1" applyAlignment="1">
      <alignment horizontal="left" vertical="center" wrapText="1"/>
    </xf>
    <xf numFmtId="0" fontId="6" fillId="0" borderId="23" xfId="7" applyFont="1" applyFill="1" applyBorder="1" applyAlignment="1">
      <alignment horizontal="left" vertical="center" wrapText="1"/>
    </xf>
    <xf numFmtId="0" fontId="6" fillId="0" borderId="24" xfId="7" applyFont="1" applyFill="1" applyBorder="1" applyAlignment="1">
      <alignment horizontal="left" vertical="center" wrapText="1"/>
    </xf>
    <xf numFmtId="0" fontId="6" fillId="9" borderId="5" xfId="7" applyFont="1" applyFill="1" applyBorder="1" applyAlignment="1">
      <alignment horizontal="center" vertical="center" wrapText="1"/>
    </xf>
    <xf numFmtId="0" fontId="6" fillId="9" borderId="20" xfId="7" applyFont="1" applyFill="1" applyBorder="1" applyAlignment="1">
      <alignment horizontal="center" vertical="center" wrapText="1"/>
    </xf>
    <xf numFmtId="0" fontId="6" fillId="9" borderId="83" xfId="7" applyFont="1" applyFill="1" applyBorder="1" applyAlignment="1">
      <alignment horizontal="center" vertical="center" wrapText="1"/>
    </xf>
    <xf numFmtId="0" fontId="6" fillId="8" borderId="12" xfId="7" applyFont="1" applyFill="1" applyBorder="1" applyAlignment="1">
      <alignment horizontal="left" vertical="center" wrapText="1"/>
    </xf>
    <xf numFmtId="0" fontId="6" fillId="8" borderId="13" xfId="7" applyFont="1" applyFill="1" applyBorder="1" applyAlignment="1">
      <alignment horizontal="left" vertical="center" wrapText="1"/>
    </xf>
    <xf numFmtId="0" fontId="6" fillId="8" borderId="38" xfId="7" applyFont="1" applyFill="1" applyBorder="1" applyAlignment="1">
      <alignment horizontal="left" vertical="center" wrapText="1"/>
    </xf>
    <xf numFmtId="0" fontId="6" fillId="8" borderId="105" xfId="7" applyFont="1" applyFill="1" applyBorder="1" applyAlignment="1">
      <alignment horizontal="left" vertical="center" wrapText="1"/>
    </xf>
    <xf numFmtId="0" fontId="6" fillId="8" borderId="52" xfId="7" applyFont="1" applyFill="1" applyBorder="1" applyAlignment="1">
      <alignment horizontal="left" vertical="center" wrapText="1"/>
    </xf>
    <xf numFmtId="0" fontId="6" fillId="8" borderId="47" xfId="7" applyFont="1" applyFill="1" applyBorder="1" applyAlignment="1">
      <alignment horizontal="left" vertical="center" wrapText="1"/>
    </xf>
    <xf numFmtId="0" fontId="6" fillId="0" borderId="62" xfId="7" applyFont="1" applyFill="1" applyBorder="1" applyAlignment="1">
      <alignment vertical="center" wrapText="1"/>
    </xf>
    <xf numFmtId="0" fontId="6" fillId="0" borderId="63" xfId="7" applyFont="1" applyFill="1" applyBorder="1" applyAlignment="1">
      <alignment vertical="center" wrapText="1"/>
    </xf>
    <xf numFmtId="0" fontId="6" fillId="0" borderId="31" xfId="7" applyFont="1" applyFill="1" applyBorder="1" applyAlignment="1">
      <alignment vertical="center" wrapText="1"/>
    </xf>
    <xf numFmtId="0" fontId="6" fillId="0" borderId="33" xfId="7" applyFont="1" applyFill="1" applyBorder="1" applyAlignment="1">
      <alignment vertical="center" wrapText="1"/>
    </xf>
    <xf numFmtId="0" fontId="6" fillId="0" borderId="31" xfId="7" applyFont="1" applyFill="1" applyBorder="1" applyAlignment="1">
      <alignment horizontal="left" vertical="center" wrapText="1"/>
    </xf>
    <xf numFmtId="0" fontId="6" fillId="0" borderId="33" xfId="7" applyFont="1" applyFill="1" applyBorder="1" applyAlignment="1">
      <alignment horizontal="left" vertical="center" wrapText="1"/>
    </xf>
    <xf numFmtId="0" fontId="6" fillId="0" borderId="46" xfId="7" applyFont="1" applyFill="1" applyBorder="1" applyAlignment="1">
      <alignment horizontal="left" vertical="center" wrapText="1"/>
    </xf>
    <xf numFmtId="0" fontId="6" fillId="0" borderId="47" xfId="7" applyFont="1" applyFill="1" applyBorder="1" applyAlignment="1">
      <alignment horizontal="left" vertical="center" wrapText="1"/>
    </xf>
    <xf numFmtId="177" fontId="19" fillId="0" borderId="3" xfId="6" applyNumberFormat="1" applyFont="1" applyBorder="1" applyAlignment="1">
      <alignment horizontal="center" vertical="center"/>
    </xf>
    <xf numFmtId="177" fontId="19" fillId="0" borderId="4" xfId="6" applyNumberFormat="1" applyFont="1" applyBorder="1" applyAlignment="1">
      <alignment horizontal="center" vertical="center"/>
    </xf>
    <xf numFmtId="177" fontId="6" fillId="0" borderId="2" xfId="6" applyNumberFormat="1" applyFont="1" applyBorder="1" applyAlignment="1">
      <alignment vertical="center" wrapText="1"/>
    </xf>
    <xf numFmtId="177" fontId="6" fillId="0" borderId="0" xfId="6" applyNumberFormat="1" applyFont="1" applyAlignment="1">
      <alignment vertical="center" wrapText="1"/>
    </xf>
    <xf numFmtId="0" fontId="13" fillId="0" borderId="74" xfId="7" applyFont="1" applyFill="1" applyBorder="1" applyAlignment="1">
      <alignment horizontal="center" vertical="center" wrapText="1"/>
    </xf>
    <xf numFmtId="0" fontId="13" fillId="0" borderId="75" xfId="7" applyFont="1" applyFill="1" applyBorder="1" applyAlignment="1">
      <alignment horizontal="center" vertical="center" wrapText="1"/>
    </xf>
    <xf numFmtId="0" fontId="6" fillId="5" borderId="91" xfId="7" applyFont="1" applyFill="1" applyBorder="1" applyAlignment="1">
      <alignment horizontal="center" vertical="center" wrapText="1"/>
    </xf>
    <xf numFmtId="0" fontId="6" fillId="5" borderId="81" xfId="7" applyFont="1" applyFill="1" applyBorder="1" applyAlignment="1">
      <alignment horizontal="center" vertical="center" wrapText="1"/>
    </xf>
    <xf numFmtId="0" fontId="6" fillId="5" borderId="92" xfId="7" applyFont="1" applyFill="1" applyBorder="1" applyAlignment="1">
      <alignment horizontal="center" vertical="center" wrapText="1"/>
    </xf>
    <xf numFmtId="0" fontId="6" fillId="5" borderId="2" xfId="7" applyFont="1" applyFill="1" applyBorder="1" applyAlignment="1">
      <alignment horizontal="center" vertical="center" wrapText="1"/>
    </xf>
    <xf numFmtId="0" fontId="6" fillId="5" borderId="14" xfId="7" applyFont="1" applyFill="1" applyBorder="1" applyAlignment="1">
      <alignment horizontal="center" vertical="center" wrapText="1"/>
    </xf>
    <xf numFmtId="0" fontId="6" fillId="7" borderId="92" xfId="7" applyFont="1" applyFill="1" applyBorder="1" applyAlignment="1">
      <alignment vertical="center" wrapText="1"/>
    </xf>
    <xf numFmtId="0" fontId="6" fillId="7" borderId="93" xfId="7" applyFont="1" applyFill="1" applyBorder="1" applyAlignment="1">
      <alignment vertical="center" wrapText="1"/>
    </xf>
    <xf numFmtId="0" fontId="6" fillId="7" borderId="94" xfId="7" applyFont="1" applyFill="1" applyBorder="1" applyAlignment="1">
      <alignment vertical="center" wrapText="1"/>
    </xf>
    <xf numFmtId="0" fontId="6" fillId="8" borderId="48" xfId="7" applyFont="1" applyFill="1" applyBorder="1" applyAlignment="1">
      <alignment horizontal="left" vertical="center" wrapText="1"/>
    </xf>
    <xf numFmtId="0" fontId="6" fillId="8" borderId="49" xfId="7" applyFont="1" applyFill="1" applyBorder="1" applyAlignment="1">
      <alignment horizontal="left" vertical="center" wrapText="1"/>
    </xf>
    <xf numFmtId="0" fontId="6" fillId="8" borderId="50" xfId="7" applyFont="1" applyFill="1" applyBorder="1" applyAlignment="1">
      <alignment horizontal="left" vertical="center" wrapText="1"/>
    </xf>
    <xf numFmtId="0" fontId="6" fillId="0" borderId="32" xfId="7" applyFont="1" applyFill="1" applyBorder="1" applyAlignment="1">
      <alignment horizontal="left" vertical="center" wrapText="1"/>
    </xf>
    <xf numFmtId="0" fontId="6" fillId="8" borderId="56" xfId="7" applyFont="1" applyFill="1" applyBorder="1" applyAlignment="1">
      <alignment horizontal="left" vertical="center" wrapText="1"/>
    </xf>
    <xf numFmtId="0" fontId="6" fillId="8" borderId="32" xfId="7" applyFont="1" applyFill="1" applyBorder="1" applyAlignment="1">
      <alignment horizontal="left" vertical="center" wrapText="1"/>
    </xf>
    <xf numFmtId="0" fontId="6" fillId="8" borderId="33" xfId="7" applyFont="1" applyFill="1" applyBorder="1" applyAlignment="1">
      <alignment horizontal="left" vertical="center" wrapText="1"/>
    </xf>
    <xf numFmtId="0" fontId="6" fillId="8" borderId="84" xfId="7" applyFont="1" applyFill="1" applyBorder="1" applyAlignment="1">
      <alignment horizontal="left" vertical="center" wrapText="1"/>
    </xf>
    <xf numFmtId="0" fontId="6" fillId="8" borderId="85" xfId="7" applyFont="1" applyFill="1" applyBorder="1" applyAlignment="1">
      <alignment horizontal="left" vertical="center" wrapText="1"/>
    </xf>
    <xf numFmtId="0" fontId="6" fillId="8" borderId="86" xfId="7" applyFont="1" applyFill="1" applyBorder="1" applyAlignment="1">
      <alignment horizontal="left" vertical="center" wrapText="1"/>
    </xf>
    <xf numFmtId="0" fontId="6" fillId="0" borderId="98" xfId="7" applyFont="1" applyFill="1" applyBorder="1" applyAlignment="1">
      <alignment vertical="center" wrapText="1"/>
    </xf>
    <xf numFmtId="0" fontId="6" fillId="0" borderId="60" xfId="7" applyFont="1" applyFill="1" applyBorder="1" applyAlignment="1">
      <alignment vertical="center" wrapText="1"/>
    </xf>
    <xf numFmtId="0" fontId="6" fillId="7" borderId="57" xfId="7" applyFont="1" applyFill="1" applyBorder="1" applyAlignment="1">
      <alignment vertical="center" wrapText="1"/>
    </xf>
    <xf numFmtId="0" fontId="6" fillId="7" borderId="58" xfId="7" applyFont="1" applyFill="1" applyBorder="1" applyAlignment="1">
      <alignment vertical="center" wrapText="1"/>
    </xf>
    <xf numFmtId="0" fontId="6" fillId="7" borderId="59" xfId="7" applyFont="1" applyFill="1" applyBorder="1" applyAlignment="1">
      <alignment vertical="center" wrapText="1"/>
    </xf>
    <xf numFmtId="0" fontId="16" fillId="9" borderId="81" xfId="7" applyFont="1" applyFill="1" applyBorder="1" applyAlignment="1">
      <alignment horizontal="center" vertical="center" wrapText="1"/>
    </xf>
    <xf numFmtId="0" fontId="16" fillId="9" borderId="82" xfId="7" applyFont="1" applyFill="1" applyBorder="1" applyAlignment="1">
      <alignment horizontal="center" vertical="center" wrapText="1"/>
    </xf>
    <xf numFmtId="177" fontId="13" fillId="0" borderId="92" xfId="6" applyNumberFormat="1" applyFont="1" applyFill="1" applyBorder="1" applyAlignment="1">
      <alignment horizontal="center" vertical="center" wrapText="1"/>
    </xf>
    <xf numFmtId="177" fontId="13" fillId="0" borderId="14" xfId="6" applyNumberFormat="1" applyFont="1" applyFill="1" applyBorder="1" applyAlignment="1">
      <alignment horizontal="center" vertical="center" wrapText="1"/>
    </xf>
  </cellXfs>
  <cellStyles count="9">
    <cellStyle name="桁区切り 2" xfId="3"/>
    <cellStyle name="桁区切り 3" xfId="8"/>
    <cellStyle name="通貨 2" xfId="2"/>
    <cellStyle name="標準" xfId="0" builtinId="0"/>
    <cellStyle name="標準 2" xfId="1"/>
    <cellStyle name="標準 2 2" xfId="4"/>
    <cellStyle name="標準 2 3" xfId="6"/>
    <cellStyle name="標準 3" xfId="7"/>
    <cellStyle name="標準１" xf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工種別"/>
      <sheetName val="補正表"/>
      <sheetName val="印刷用補正表"/>
      <sheetName val="総括表"/>
      <sheetName val="対象施設"/>
      <sheetName val="設計協議"/>
      <sheetName val="現地調査"/>
      <sheetName val="基本設計"/>
      <sheetName val="流入渠"/>
      <sheetName val="沈・ポンA"/>
      <sheetName val="ポンA"/>
      <sheetName val="沈・ポンB"/>
      <sheetName val="ポンB"/>
      <sheetName val="沈・ポンC"/>
      <sheetName val="ポンC"/>
      <sheetName val="沈砂池"/>
      <sheetName val="導水渠"/>
      <sheetName val="汚水調池"/>
      <sheetName val="プリ・エア"/>
      <sheetName val="初沈"/>
      <sheetName val="エアタン"/>
      <sheetName val="回転生物"/>
      <sheetName val="酸素活性"/>
      <sheetName val="酸素発生"/>
      <sheetName val="長時間"/>
      <sheetName val="OD法A"/>
      <sheetName val="OD法B"/>
      <sheetName val="終沈"/>
      <sheetName val="塩素滅菌"/>
      <sheetName val="放流渠"/>
      <sheetName val="吐口"/>
      <sheetName val="濃タン重力"/>
      <sheetName val="濃タン機械"/>
      <sheetName val="洗浄タンク"/>
      <sheetName val="消化タンク"/>
      <sheetName val="ガスブロア"/>
      <sheetName val="ボイラー室"/>
      <sheetName val="管理棟"/>
      <sheetName val="自家発"/>
      <sheetName val="汚泥処理棟"/>
      <sheetName val="処理水再"/>
      <sheetName val="送風機室"/>
      <sheetName val="焼却炉A"/>
      <sheetName val="焼却炉B"/>
      <sheetName val="コンポスト"/>
      <sheetName val="独立回廊"/>
      <sheetName val="場内整備"/>
      <sheetName val="予備"/>
      <sheetName val="Sheet2"/>
      <sheetName val="Sheet1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showGridLines="0" tabSelected="1" topLeftCell="B19" zoomScaleNormal="100" zoomScaleSheetLayoutView="70" workbookViewId="0">
      <selection activeCell="G31" sqref="G31"/>
    </sheetView>
  </sheetViews>
  <sheetFormatPr defaultColWidth="9" defaultRowHeight="14.25" x14ac:dyDescent="0.15"/>
  <cols>
    <col min="1" max="1" width="7.5" style="2" customWidth="1"/>
    <col min="2" max="2" width="9" style="2" customWidth="1"/>
    <col min="3" max="3" width="3.25" style="3" customWidth="1"/>
    <col min="4" max="4" width="3.25" style="1" customWidth="1"/>
    <col min="5" max="5" width="28.875" style="1" customWidth="1"/>
    <col min="6" max="6" width="6.625" style="2" customWidth="1"/>
    <col min="7" max="7" width="85.875" style="3" customWidth="1"/>
    <col min="8" max="17" width="15.75" style="1" customWidth="1"/>
    <col min="18" max="18" width="9" style="1" customWidth="1"/>
    <col min="19" max="16384" width="9" style="1"/>
  </cols>
  <sheetData>
    <row r="1" spans="1:17" ht="30.75" customHeight="1" thickBot="1" x14ac:dyDescent="0.2">
      <c r="A1" s="166" t="s">
        <v>0</v>
      </c>
      <c r="B1" s="167"/>
      <c r="C1" s="167"/>
      <c r="D1" s="167"/>
      <c r="E1" s="168"/>
      <c r="F1" s="169"/>
      <c r="G1" s="170"/>
      <c r="Q1" s="37"/>
    </row>
    <row r="2" spans="1:17" ht="22.5" customHeight="1" thickBot="1" x14ac:dyDescent="0.2">
      <c r="G2" s="119"/>
      <c r="O2" s="121" t="s">
        <v>1</v>
      </c>
    </row>
    <row r="3" spans="1:17" ht="45" customHeight="1" thickBot="1" x14ac:dyDescent="0.2">
      <c r="A3" s="171" t="s">
        <v>109</v>
      </c>
      <c r="B3" s="172"/>
      <c r="C3" s="172"/>
      <c r="D3" s="172"/>
      <c r="E3" s="172"/>
      <c r="F3" s="173"/>
      <c r="G3" s="5"/>
      <c r="H3" s="120" t="s">
        <v>2</v>
      </c>
      <c r="I3" s="203" t="s">
        <v>102</v>
      </c>
      <c r="J3" s="204"/>
      <c r="K3" s="205"/>
      <c r="L3" s="206"/>
      <c r="M3" s="206"/>
      <c r="O3" s="121" t="s">
        <v>3</v>
      </c>
    </row>
    <row r="4" spans="1:17" ht="15.75" customHeight="1" thickBot="1" x14ac:dyDescent="0.2">
      <c r="O4" s="4"/>
    </row>
    <row r="5" spans="1:17" ht="14.45" customHeight="1" x14ac:dyDescent="0.15">
      <c r="A5" s="174" t="s">
        <v>87</v>
      </c>
      <c r="B5" s="175"/>
      <c r="C5" s="175"/>
      <c r="D5" s="175"/>
      <c r="E5" s="175"/>
      <c r="F5" s="178" t="s">
        <v>4</v>
      </c>
      <c r="G5" s="180" t="s">
        <v>86</v>
      </c>
      <c r="H5" s="234" t="s">
        <v>5</v>
      </c>
      <c r="I5" s="143" t="s">
        <v>6</v>
      </c>
      <c r="J5" s="143"/>
      <c r="K5" s="143"/>
      <c r="L5" s="143"/>
      <c r="M5" s="143"/>
      <c r="N5" s="146" t="s">
        <v>7</v>
      </c>
      <c r="O5" s="145"/>
    </row>
    <row r="6" spans="1:17" x14ac:dyDescent="0.15">
      <c r="A6" s="176"/>
      <c r="B6" s="177"/>
      <c r="C6" s="177"/>
      <c r="D6" s="177"/>
      <c r="E6" s="177"/>
      <c r="F6" s="179"/>
      <c r="G6" s="181"/>
      <c r="H6" s="235"/>
      <c r="I6" s="144"/>
      <c r="J6" s="144"/>
      <c r="K6" s="144"/>
      <c r="L6" s="144"/>
      <c r="M6" s="144"/>
      <c r="N6" s="147"/>
      <c r="O6" s="145"/>
    </row>
    <row r="7" spans="1:17" ht="29.25" customHeight="1" x14ac:dyDescent="0.15">
      <c r="A7" s="176"/>
      <c r="B7" s="177"/>
      <c r="C7" s="177"/>
      <c r="D7" s="177"/>
      <c r="E7" s="177"/>
      <c r="F7" s="179"/>
      <c r="G7" s="181"/>
      <c r="H7" s="118" t="s">
        <v>89</v>
      </c>
      <c r="I7" s="118" t="s">
        <v>90</v>
      </c>
      <c r="J7" s="118" t="s">
        <v>91</v>
      </c>
      <c r="K7" s="118" t="s">
        <v>92</v>
      </c>
      <c r="L7" s="118" t="s">
        <v>93</v>
      </c>
      <c r="M7" s="118" t="s">
        <v>94</v>
      </c>
      <c r="N7" s="148"/>
    </row>
    <row r="8" spans="1:17" ht="33.75" customHeight="1" x14ac:dyDescent="0.15">
      <c r="A8" s="232" t="s">
        <v>8</v>
      </c>
      <c r="B8" s="163" t="s">
        <v>9</v>
      </c>
      <c r="C8" s="182" t="s">
        <v>10</v>
      </c>
      <c r="D8" s="183"/>
      <c r="E8" s="183"/>
      <c r="F8" s="98">
        <v>1</v>
      </c>
      <c r="G8" s="38" t="s">
        <v>11</v>
      </c>
      <c r="H8" s="42">
        <f>SUM(H9:H17)</f>
        <v>0</v>
      </c>
      <c r="I8" s="15"/>
      <c r="J8" s="16"/>
      <c r="K8" s="16"/>
      <c r="L8" s="16"/>
      <c r="M8" s="17"/>
      <c r="N8" s="81">
        <f t="shared" ref="N8:N39" si="0">SUM(H8:M8)</f>
        <v>0</v>
      </c>
    </row>
    <row r="9" spans="1:17" ht="60.75" customHeight="1" x14ac:dyDescent="0.15">
      <c r="A9" s="232"/>
      <c r="B9" s="164"/>
      <c r="C9" s="39"/>
      <c r="D9" s="184" t="s">
        <v>12</v>
      </c>
      <c r="E9" s="185"/>
      <c r="F9" s="99" t="s">
        <v>46</v>
      </c>
      <c r="G9" s="48" t="s">
        <v>110</v>
      </c>
      <c r="H9" s="12"/>
      <c r="I9" s="9"/>
      <c r="J9" s="10"/>
      <c r="K9" s="10"/>
      <c r="L9" s="10"/>
      <c r="M9" s="11"/>
      <c r="N9" s="82">
        <f t="shared" si="0"/>
        <v>0</v>
      </c>
    </row>
    <row r="10" spans="1:17" ht="33.75" customHeight="1" x14ac:dyDescent="0.15">
      <c r="A10" s="232"/>
      <c r="B10" s="164"/>
      <c r="C10" s="114"/>
      <c r="D10" s="149" t="s">
        <v>47</v>
      </c>
      <c r="E10" s="150"/>
      <c r="F10" s="100" t="s">
        <v>65</v>
      </c>
      <c r="G10" s="49"/>
      <c r="H10" s="12"/>
      <c r="I10" s="9"/>
      <c r="J10" s="10"/>
      <c r="K10" s="10"/>
      <c r="L10" s="10"/>
      <c r="M10" s="11"/>
      <c r="N10" s="82">
        <f t="shared" si="0"/>
        <v>0</v>
      </c>
    </row>
    <row r="11" spans="1:17" ht="33.75" customHeight="1" x14ac:dyDescent="0.15">
      <c r="A11" s="232"/>
      <c r="B11" s="164"/>
      <c r="C11" s="114"/>
      <c r="D11" s="149" t="s">
        <v>48</v>
      </c>
      <c r="E11" s="150"/>
      <c r="F11" s="100" t="s">
        <v>66</v>
      </c>
      <c r="G11" s="49"/>
      <c r="H11" s="12"/>
      <c r="I11" s="9"/>
      <c r="J11" s="10"/>
      <c r="K11" s="10"/>
      <c r="L11" s="10"/>
      <c r="M11" s="11"/>
      <c r="N11" s="82">
        <f t="shared" si="0"/>
        <v>0</v>
      </c>
      <c r="O11" s="115"/>
    </row>
    <row r="12" spans="1:17" ht="46.15" customHeight="1" x14ac:dyDescent="0.15">
      <c r="A12" s="232"/>
      <c r="B12" s="164"/>
      <c r="C12" s="114"/>
      <c r="D12" s="149" t="s">
        <v>49</v>
      </c>
      <c r="E12" s="150"/>
      <c r="F12" s="100" t="s">
        <v>67</v>
      </c>
      <c r="G12" s="49" t="s">
        <v>111</v>
      </c>
      <c r="H12" s="12"/>
      <c r="I12" s="9"/>
      <c r="J12" s="10"/>
      <c r="K12" s="10"/>
      <c r="L12" s="10"/>
      <c r="M12" s="11"/>
      <c r="N12" s="82">
        <f t="shared" si="0"/>
        <v>0</v>
      </c>
      <c r="O12" s="116"/>
    </row>
    <row r="13" spans="1:17" ht="33.75" customHeight="1" x14ac:dyDescent="0.15">
      <c r="A13" s="232"/>
      <c r="B13" s="164"/>
      <c r="C13" s="114"/>
      <c r="D13" s="149" t="s">
        <v>50</v>
      </c>
      <c r="E13" s="150"/>
      <c r="F13" s="100" t="s">
        <v>68</v>
      </c>
      <c r="G13" s="49"/>
      <c r="H13" s="12"/>
      <c r="I13" s="9"/>
      <c r="J13" s="10"/>
      <c r="K13" s="10"/>
      <c r="L13" s="10"/>
      <c r="M13" s="11"/>
      <c r="N13" s="82">
        <f t="shared" si="0"/>
        <v>0</v>
      </c>
      <c r="O13" s="115"/>
    </row>
    <row r="14" spans="1:17" ht="33.75" customHeight="1" x14ac:dyDescent="0.15">
      <c r="A14" s="232"/>
      <c r="B14" s="164"/>
      <c r="C14" s="114"/>
      <c r="D14" s="149" t="s">
        <v>51</v>
      </c>
      <c r="E14" s="150"/>
      <c r="F14" s="100" t="s">
        <v>69</v>
      </c>
      <c r="G14" s="49" t="s">
        <v>54</v>
      </c>
      <c r="H14" s="12"/>
      <c r="I14" s="9"/>
      <c r="J14" s="10"/>
      <c r="K14" s="10"/>
      <c r="L14" s="10"/>
      <c r="M14" s="11"/>
      <c r="N14" s="82">
        <f t="shared" si="0"/>
        <v>0</v>
      </c>
      <c r="O14" s="116"/>
    </row>
    <row r="15" spans="1:17" ht="33.75" customHeight="1" x14ac:dyDescent="0.15">
      <c r="A15" s="232"/>
      <c r="B15" s="164"/>
      <c r="C15" s="114"/>
      <c r="D15" s="149" t="s">
        <v>52</v>
      </c>
      <c r="E15" s="150"/>
      <c r="F15" s="100" t="s">
        <v>70</v>
      </c>
      <c r="G15" s="49" t="s">
        <v>13</v>
      </c>
      <c r="H15" s="12"/>
      <c r="I15" s="9"/>
      <c r="J15" s="10"/>
      <c r="K15" s="10"/>
      <c r="L15" s="10"/>
      <c r="M15" s="11"/>
      <c r="N15" s="82">
        <f t="shared" si="0"/>
        <v>0</v>
      </c>
      <c r="O15" s="115"/>
    </row>
    <row r="16" spans="1:17" ht="33.75" customHeight="1" x14ac:dyDescent="0.15">
      <c r="A16" s="232"/>
      <c r="B16" s="164"/>
      <c r="C16" s="114"/>
      <c r="D16" s="149" t="s">
        <v>53</v>
      </c>
      <c r="E16" s="150"/>
      <c r="F16" s="100" t="s">
        <v>71</v>
      </c>
      <c r="G16" s="49"/>
      <c r="H16" s="12"/>
      <c r="I16" s="9"/>
      <c r="J16" s="10"/>
      <c r="K16" s="10"/>
      <c r="L16" s="10"/>
      <c r="M16" s="11"/>
      <c r="N16" s="82">
        <f t="shared" si="0"/>
        <v>0</v>
      </c>
      <c r="O16" s="117" t="s">
        <v>10</v>
      </c>
    </row>
    <row r="17" spans="1:15" ht="33.75" customHeight="1" x14ac:dyDescent="0.15">
      <c r="A17" s="232"/>
      <c r="B17" s="165"/>
      <c r="C17" s="114"/>
      <c r="D17" s="227" t="s">
        <v>14</v>
      </c>
      <c r="E17" s="228"/>
      <c r="F17" s="123" t="s">
        <v>88</v>
      </c>
      <c r="G17" s="49" t="s">
        <v>64</v>
      </c>
      <c r="H17" s="124"/>
      <c r="I17" s="9"/>
      <c r="J17" s="10"/>
      <c r="K17" s="10"/>
      <c r="L17" s="10"/>
      <c r="M17" s="11"/>
      <c r="N17" s="82">
        <f t="shared" si="0"/>
        <v>0</v>
      </c>
      <c r="O17" s="36">
        <f>N8</f>
        <v>0</v>
      </c>
    </row>
    <row r="18" spans="1:15" ht="33.75" customHeight="1" x14ac:dyDescent="0.15">
      <c r="A18" s="232"/>
      <c r="B18" s="186" t="s">
        <v>15</v>
      </c>
      <c r="C18" s="189" t="s">
        <v>101</v>
      </c>
      <c r="D18" s="190"/>
      <c r="E18" s="191"/>
      <c r="F18" s="102" t="s">
        <v>55</v>
      </c>
      <c r="G18" s="41" t="s">
        <v>16</v>
      </c>
      <c r="H18" s="42">
        <f>SUM(H19:H21)</f>
        <v>0</v>
      </c>
      <c r="I18" s="6"/>
      <c r="J18" s="7"/>
      <c r="K18" s="7"/>
      <c r="L18" s="7"/>
      <c r="M18" s="8"/>
      <c r="N18" s="81">
        <f t="shared" si="0"/>
        <v>0</v>
      </c>
    </row>
    <row r="19" spans="1:15" x14ac:dyDescent="0.15">
      <c r="A19" s="232"/>
      <c r="B19" s="187"/>
      <c r="C19" s="43"/>
      <c r="D19" s="199" t="s">
        <v>73</v>
      </c>
      <c r="E19" s="200"/>
      <c r="F19" s="103" t="s">
        <v>74</v>
      </c>
      <c r="G19" s="50" t="s">
        <v>77</v>
      </c>
      <c r="H19" s="12"/>
      <c r="I19" s="15"/>
      <c r="J19" s="16"/>
      <c r="K19" s="16"/>
      <c r="L19" s="16"/>
      <c r="M19" s="17"/>
      <c r="N19" s="82">
        <f t="shared" si="0"/>
        <v>0</v>
      </c>
    </row>
    <row r="20" spans="1:15" x14ac:dyDescent="0.15">
      <c r="A20" s="232"/>
      <c r="B20" s="187"/>
      <c r="C20" s="43"/>
      <c r="D20" s="201" t="s">
        <v>72</v>
      </c>
      <c r="E20" s="202"/>
      <c r="F20" s="103" t="s">
        <v>75</v>
      </c>
      <c r="G20" s="50" t="s">
        <v>76</v>
      </c>
      <c r="H20" s="14"/>
      <c r="I20" s="15"/>
      <c r="J20" s="16"/>
      <c r="K20" s="16"/>
      <c r="L20" s="16"/>
      <c r="M20" s="17"/>
      <c r="N20" s="82">
        <f t="shared" si="0"/>
        <v>0</v>
      </c>
    </row>
    <row r="21" spans="1:15" x14ac:dyDescent="0.15">
      <c r="A21" s="232"/>
      <c r="B21" s="187"/>
      <c r="C21" s="46"/>
      <c r="D21" s="199" t="s">
        <v>103</v>
      </c>
      <c r="E21" s="200"/>
      <c r="F21" s="103" t="s">
        <v>104</v>
      </c>
      <c r="G21" s="132"/>
      <c r="H21" s="14"/>
      <c r="I21" s="15"/>
      <c r="J21" s="16"/>
      <c r="K21" s="16"/>
      <c r="L21" s="16"/>
      <c r="M21" s="17"/>
      <c r="N21" s="82">
        <f t="shared" si="0"/>
        <v>0</v>
      </c>
    </row>
    <row r="22" spans="1:15" ht="45" customHeight="1" x14ac:dyDescent="0.15">
      <c r="A22" s="232"/>
      <c r="B22" s="187"/>
      <c r="C22" s="192" t="s">
        <v>33</v>
      </c>
      <c r="D22" s="193"/>
      <c r="E22" s="194"/>
      <c r="F22" s="128" t="s">
        <v>56</v>
      </c>
      <c r="G22" s="129" t="s">
        <v>108</v>
      </c>
      <c r="H22" s="42">
        <f>SUM(H23:H25)</f>
        <v>0</v>
      </c>
      <c r="I22" s="133"/>
      <c r="J22" s="133"/>
      <c r="K22" s="133"/>
      <c r="L22" s="133"/>
      <c r="M22" s="133"/>
      <c r="N22" s="83">
        <f>SUM(H22:M22)</f>
        <v>0</v>
      </c>
    </row>
    <row r="23" spans="1:15" x14ac:dyDescent="0.15">
      <c r="A23" s="232"/>
      <c r="B23" s="187"/>
      <c r="C23" s="130"/>
      <c r="D23" s="195" t="s">
        <v>34</v>
      </c>
      <c r="E23" s="196"/>
      <c r="F23" s="105" t="s">
        <v>78</v>
      </c>
      <c r="G23" s="52"/>
      <c r="H23" s="12"/>
      <c r="I23" s="134"/>
      <c r="J23" s="135"/>
      <c r="K23" s="135"/>
      <c r="L23" s="135"/>
      <c r="M23" s="136"/>
      <c r="N23" s="84">
        <f t="shared" ref="N23:N24" si="1">SUM(H23:M23)</f>
        <v>0</v>
      </c>
    </row>
    <row r="24" spans="1:15" x14ac:dyDescent="0.15">
      <c r="A24" s="232"/>
      <c r="B24" s="187"/>
      <c r="C24" s="131"/>
      <c r="D24" s="197" t="s">
        <v>14</v>
      </c>
      <c r="E24" s="198"/>
      <c r="F24" s="105" t="s">
        <v>79</v>
      </c>
      <c r="G24" s="59"/>
      <c r="H24" s="14"/>
      <c r="I24" s="137"/>
      <c r="J24" s="138"/>
      <c r="K24" s="138"/>
      <c r="L24" s="138"/>
      <c r="M24" s="139"/>
      <c r="N24" s="84">
        <f t="shared" si="1"/>
        <v>0</v>
      </c>
    </row>
    <row r="25" spans="1:15" ht="33.75" customHeight="1" x14ac:dyDescent="0.15">
      <c r="A25" s="232"/>
      <c r="B25" s="187"/>
      <c r="C25" s="217" t="s">
        <v>17</v>
      </c>
      <c r="D25" s="218"/>
      <c r="E25" s="219"/>
      <c r="F25" s="101" t="s">
        <v>57</v>
      </c>
      <c r="G25" s="40" t="s">
        <v>18</v>
      </c>
      <c r="H25" s="44">
        <f>SUM(H26:H28)</f>
        <v>0</v>
      </c>
      <c r="I25" s="9"/>
      <c r="J25" s="10"/>
      <c r="K25" s="10"/>
      <c r="L25" s="10"/>
      <c r="M25" s="11"/>
      <c r="N25" s="81">
        <f t="shared" si="0"/>
        <v>0</v>
      </c>
    </row>
    <row r="26" spans="1:15" x14ac:dyDescent="0.15">
      <c r="A26" s="232"/>
      <c r="B26" s="187"/>
      <c r="C26" s="43"/>
      <c r="D26" s="201" t="s">
        <v>19</v>
      </c>
      <c r="E26" s="202"/>
      <c r="F26" s="105" t="s">
        <v>105</v>
      </c>
      <c r="G26" s="51"/>
      <c r="H26" s="18"/>
      <c r="I26" s="21"/>
      <c r="J26" s="21"/>
      <c r="K26" s="21"/>
      <c r="L26" s="21"/>
      <c r="M26" s="22"/>
      <c r="N26" s="82">
        <f t="shared" si="0"/>
        <v>0</v>
      </c>
    </row>
    <row r="27" spans="1:15" x14ac:dyDescent="0.15">
      <c r="A27" s="232"/>
      <c r="B27" s="187"/>
      <c r="C27" s="43"/>
      <c r="D27" s="199" t="s">
        <v>20</v>
      </c>
      <c r="E27" s="220"/>
      <c r="F27" s="103" t="s">
        <v>106</v>
      </c>
      <c r="G27" s="52"/>
      <c r="H27" s="18"/>
      <c r="I27" s="21"/>
      <c r="J27" s="21"/>
      <c r="K27" s="21"/>
      <c r="L27" s="21"/>
      <c r="M27" s="22"/>
      <c r="N27" s="82">
        <f t="shared" si="0"/>
        <v>0</v>
      </c>
    </row>
    <row r="28" spans="1:15" x14ac:dyDescent="0.15">
      <c r="A28" s="232"/>
      <c r="B28" s="187"/>
      <c r="C28" s="46"/>
      <c r="D28" s="201"/>
      <c r="E28" s="202"/>
      <c r="F28" s="104"/>
      <c r="G28" s="53"/>
      <c r="H28" s="18"/>
      <c r="I28" s="21"/>
      <c r="J28" s="21"/>
      <c r="K28" s="21"/>
      <c r="L28" s="21"/>
      <c r="M28" s="22"/>
      <c r="N28" s="82">
        <f t="shared" si="0"/>
        <v>0</v>
      </c>
    </row>
    <row r="29" spans="1:15" ht="33.75" customHeight="1" x14ac:dyDescent="0.15">
      <c r="A29" s="232"/>
      <c r="B29" s="187"/>
      <c r="C29" s="221" t="s">
        <v>21</v>
      </c>
      <c r="D29" s="222"/>
      <c r="E29" s="223"/>
      <c r="F29" s="106" t="s">
        <v>58</v>
      </c>
      <c r="G29" s="47" t="s">
        <v>22</v>
      </c>
      <c r="H29" s="45"/>
      <c r="I29" s="21"/>
      <c r="J29" s="21"/>
      <c r="K29" s="21"/>
      <c r="L29" s="21"/>
      <c r="M29" s="22"/>
      <c r="N29" s="81">
        <f t="shared" si="0"/>
        <v>0</v>
      </c>
      <c r="O29" s="80" t="s">
        <v>23</v>
      </c>
    </row>
    <row r="30" spans="1:15" ht="33.75" customHeight="1" thickBot="1" x14ac:dyDescent="0.2">
      <c r="A30" s="233"/>
      <c r="B30" s="188"/>
      <c r="C30" s="224" t="s">
        <v>14</v>
      </c>
      <c r="D30" s="225"/>
      <c r="E30" s="226"/>
      <c r="F30" s="107" t="s">
        <v>59</v>
      </c>
      <c r="G30" s="87" t="s">
        <v>24</v>
      </c>
      <c r="H30" s="88"/>
      <c r="I30" s="89"/>
      <c r="J30" s="90"/>
      <c r="K30" s="90"/>
      <c r="L30" s="90"/>
      <c r="M30" s="91"/>
      <c r="N30" s="92">
        <f t="shared" si="0"/>
        <v>0</v>
      </c>
      <c r="O30" s="36">
        <f>N18+N25+SUM(N29:N30)</f>
        <v>0</v>
      </c>
    </row>
    <row r="31" spans="1:15" ht="33.75" customHeight="1" x14ac:dyDescent="0.15">
      <c r="A31" s="209" t="s">
        <v>25</v>
      </c>
      <c r="B31" s="211" t="s">
        <v>26</v>
      </c>
      <c r="C31" s="214" t="s">
        <v>27</v>
      </c>
      <c r="D31" s="215"/>
      <c r="E31" s="216"/>
      <c r="F31" s="108" t="s">
        <v>60</v>
      </c>
      <c r="G31" s="93" t="s">
        <v>28</v>
      </c>
      <c r="H31" s="94"/>
      <c r="I31" s="125">
        <f t="shared" ref="I31:M31" si="2">SUM(I32:I33)</f>
        <v>0</v>
      </c>
      <c r="J31" s="95">
        <f t="shared" si="2"/>
        <v>0</v>
      </c>
      <c r="K31" s="95">
        <f t="shared" si="2"/>
        <v>0</v>
      </c>
      <c r="L31" s="95">
        <f t="shared" si="2"/>
        <v>0</v>
      </c>
      <c r="M31" s="96">
        <f t="shared" si="2"/>
        <v>0</v>
      </c>
      <c r="N31" s="97">
        <f t="shared" si="0"/>
        <v>0</v>
      </c>
    </row>
    <row r="32" spans="1:15" x14ac:dyDescent="0.15">
      <c r="A32" s="210"/>
      <c r="B32" s="212"/>
      <c r="C32" s="54"/>
      <c r="D32" s="197" t="s">
        <v>29</v>
      </c>
      <c r="E32" s="198"/>
      <c r="F32" s="105" t="s">
        <v>107</v>
      </c>
      <c r="G32" s="59"/>
      <c r="H32" s="24"/>
      <c r="I32" s="25"/>
      <c r="J32" s="25"/>
      <c r="K32" s="25"/>
      <c r="L32" s="25"/>
      <c r="M32" s="70"/>
      <c r="N32" s="84">
        <f t="shared" si="0"/>
        <v>0</v>
      </c>
      <c r="O32" s="158" t="s">
        <v>30</v>
      </c>
    </row>
    <row r="33" spans="1:15" x14ac:dyDescent="0.15">
      <c r="A33" s="210"/>
      <c r="B33" s="212"/>
      <c r="C33" s="54"/>
      <c r="D33" s="161"/>
      <c r="E33" s="162"/>
      <c r="F33" s="109"/>
      <c r="G33" s="52"/>
      <c r="H33" s="26"/>
      <c r="I33" s="27"/>
      <c r="J33" s="27"/>
      <c r="K33" s="27"/>
      <c r="L33" s="27"/>
      <c r="M33" s="71"/>
      <c r="N33" s="84">
        <f t="shared" si="0"/>
        <v>0</v>
      </c>
      <c r="O33" s="158"/>
    </row>
    <row r="34" spans="1:15" ht="33.75" customHeight="1" x14ac:dyDescent="0.15">
      <c r="A34" s="210"/>
      <c r="B34" s="213"/>
      <c r="C34" s="229" t="s">
        <v>14</v>
      </c>
      <c r="D34" s="230"/>
      <c r="E34" s="231"/>
      <c r="F34" s="110" t="s">
        <v>61</v>
      </c>
      <c r="G34" s="56" t="s">
        <v>31</v>
      </c>
      <c r="H34" s="23"/>
      <c r="I34" s="66"/>
      <c r="J34" s="67"/>
      <c r="K34" s="67"/>
      <c r="L34" s="67"/>
      <c r="M34" s="69"/>
      <c r="N34" s="83">
        <f t="shared" si="0"/>
        <v>0</v>
      </c>
      <c r="O34" s="36">
        <f>N31+N34</f>
        <v>0</v>
      </c>
    </row>
    <row r="35" spans="1:15" ht="31.5" customHeight="1" x14ac:dyDescent="0.15">
      <c r="A35" s="210"/>
      <c r="B35" s="140" t="s">
        <v>32</v>
      </c>
      <c r="C35" s="151" t="s">
        <v>35</v>
      </c>
      <c r="D35" s="154"/>
      <c r="E35" s="155"/>
      <c r="F35" s="111" t="s">
        <v>62</v>
      </c>
      <c r="G35" s="55" t="s">
        <v>36</v>
      </c>
      <c r="H35" s="26"/>
      <c r="I35" s="126">
        <f>I36+I39</f>
        <v>0</v>
      </c>
      <c r="J35" s="68">
        <f t="shared" ref="J35:M35" si="3">J36+J39</f>
        <v>0</v>
      </c>
      <c r="K35" s="68">
        <f t="shared" si="3"/>
        <v>0</v>
      </c>
      <c r="L35" s="68">
        <f t="shared" si="3"/>
        <v>0</v>
      </c>
      <c r="M35" s="72">
        <f t="shared" si="3"/>
        <v>0</v>
      </c>
      <c r="N35" s="83">
        <f t="shared" si="0"/>
        <v>0</v>
      </c>
    </row>
    <row r="36" spans="1:15" x14ac:dyDescent="0.15">
      <c r="A36" s="210"/>
      <c r="B36" s="141"/>
      <c r="C36" s="57"/>
      <c r="D36" s="156" t="s">
        <v>37</v>
      </c>
      <c r="E36" s="157"/>
      <c r="F36" s="112" t="s">
        <v>81</v>
      </c>
      <c r="G36" s="61"/>
      <c r="H36" s="20"/>
      <c r="I36" s="127">
        <f t="shared" ref="I36:M36" si="4">SUM(I37:I38)</f>
        <v>0</v>
      </c>
      <c r="J36" s="63">
        <f t="shared" si="4"/>
        <v>0</v>
      </c>
      <c r="K36" s="63">
        <f t="shared" si="4"/>
        <v>0</v>
      </c>
      <c r="L36" s="63">
        <f t="shared" si="4"/>
        <v>0</v>
      </c>
      <c r="M36" s="73">
        <f t="shared" si="4"/>
        <v>0</v>
      </c>
      <c r="N36" s="84">
        <f t="shared" si="0"/>
        <v>0</v>
      </c>
    </row>
    <row r="37" spans="1:15" x14ac:dyDescent="0.15">
      <c r="A37" s="210"/>
      <c r="B37" s="141"/>
      <c r="C37" s="57"/>
      <c r="D37" s="62"/>
      <c r="E37" s="60" t="s">
        <v>38</v>
      </c>
      <c r="F37" s="100" t="s">
        <v>80</v>
      </c>
      <c r="G37" s="49"/>
      <c r="H37" s="20"/>
      <c r="I37" s="28"/>
      <c r="J37" s="28"/>
      <c r="K37" s="28"/>
      <c r="L37" s="28"/>
      <c r="M37" s="19"/>
      <c r="N37" s="84">
        <f t="shared" si="0"/>
        <v>0</v>
      </c>
    </row>
    <row r="38" spans="1:15" x14ac:dyDescent="0.15">
      <c r="A38" s="210"/>
      <c r="B38" s="141"/>
      <c r="C38" s="57"/>
      <c r="D38" s="62"/>
      <c r="E38" s="60" t="s">
        <v>39</v>
      </c>
      <c r="F38" s="100" t="s">
        <v>82</v>
      </c>
      <c r="G38" s="49"/>
      <c r="H38" s="20"/>
      <c r="I38" s="28"/>
      <c r="J38" s="28"/>
      <c r="K38" s="28"/>
      <c r="L38" s="28"/>
      <c r="M38" s="19"/>
      <c r="N38" s="84">
        <f t="shared" si="0"/>
        <v>0</v>
      </c>
      <c r="O38" s="158" t="s">
        <v>40</v>
      </c>
    </row>
    <row r="39" spans="1:15" x14ac:dyDescent="0.15">
      <c r="A39" s="210"/>
      <c r="B39" s="141"/>
      <c r="C39" s="57"/>
      <c r="D39" s="159" t="s">
        <v>41</v>
      </c>
      <c r="E39" s="160"/>
      <c r="F39" s="112" t="s">
        <v>83</v>
      </c>
      <c r="G39" s="61"/>
      <c r="H39" s="20"/>
      <c r="I39" s="64"/>
      <c r="J39" s="64"/>
      <c r="K39" s="64"/>
      <c r="L39" s="64"/>
      <c r="M39" s="65"/>
      <c r="N39" s="84">
        <f t="shared" si="0"/>
        <v>0</v>
      </c>
      <c r="O39" s="158"/>
    </row>
    <row r="40" spans="1:15" ht="33.75" customHeight="1" thickBot="1" x14ac:dyDescent="0.2">
      <c r="A40" s="210"/>
      <c r="B40" s="142"/>
      <c r="C40" s="151" t="s">
        <v>14</v>
      </c>
      <c r="D40" s="152"/>
      <c r="E40" s="153"/>
      <c r="F40" s="113" t="s">
        <v>63</v>
      </c>
      <c r="G40" s="58" t="s">
        <v>42</v>
      </c>
      <c r="H40" s="90"/>
      <c r="I40" s="74"/>
      <c r="J40" s="75"/>
      <c r="K40" s="75"/>
      <c r="L40" s="75"/>
      <c r="M40" s="76"/>
      <c r="N40" s="85">
        <f>SUM(H40:M40)</f>
        <v>0</v>
      </c>
      <c r="O40" s="36">
        <f>N35+N40</f>
        <v>0</v>
      </c>
    </row>
    <row r="41" spans="1:15" ht="27" customHeight="1" thickBot="1" x14ac:dyDescent="0.2">
      <c r="A41" s="207" t="s">
        <v>7</v>
      </c>
      <c r="B41" s="208"/>
      <c r="C41" s="208"/>
      <c r="D41" s="208"/>
      <c r="E41" s="208"/>
      <c r="F41" s="208"/>
      <c r="G41" s="208"/>
      <c r="H41" s="79">
        <f>H8+H14+H16+H17+H18+H22+H25+H29+H30</f>
        <v>0</v>
      </c>
      <c r="I41" s="79">
        <f>I35+I40+I31+I34</f>
        <v>0</v>
      </c>
      <c r="J41" s="79">
        <f t="shared" ref="J41:M41" si="5">J35+J40+J31+J34</f>
        <v>0</v>
      </c>
      <c r="K41" s="79">
        <f t="shared" si="5"/>
        <v>0</v>
      </c>
      <c r="L41" s="79">
        <f t="shared" si="5"/>
        <v>0</v>
      </c>
      <c r="M41" s="79">
        <f t="shared" si="5"/>
        <v>0</v>
      </c>
      <c r="N41" s="86">
        <f>SUM(H41:M41)</f>
        <v>0</v>
      </c>
    </row>
    <row r="42" spans="1:15" ht="29.25" thickBot="1" x14ac:dyDescent="0.2">
      <c r="A42" s="29"/>
      <c r="B42" s="29"/>
      <c r="C42" s="29"/>
      <c r="D42" s="29"/>
      <c r="E42" s="29"/>
      <c r="F42" s="29"/>
      <c r="G42" s="29"/>
      <c r="H42" s="77" t="s">
        <v>43</v>
      </c>
      <c r="I42" s="78">
        <f>H41</f>
        <v>0</v>
      </c>
      <c r="J42" s="30"/>
      <c r="K42" s="30"/>
      <c r="L42" s="77" t="s">
        <v>44</v>
      </c>
      <c r="M42" s="78">
        <f>SUM(N35:N40)</f>
        <v>0</v>
      </c>
      <c r="O42" s="31"/>
    </row>
    <row r="43" spans="1:15" ht="19.5" customHeight="1" x14ac:dyDescent="0.15">
      <c r="H43" s="32" t="s">
        <v>100</v>
      </c>
      <c r="I43" s="32" t="s">
        <v>95</v>
      </c>
      <c r="J43" s="32" t="s">
        <v>96</v>
      </c>
      <c r="K43" s="32" t="s">
        <v>97</v>
      </c>
      <c r="L43" s="32" t="s">
        <v>98</v>
      </c>
      <c r="M43" s="32" t="s">
        <v>99</v>
      </c>
      <c r="N43" s="33" t="s">
        <v>45</v>
      </c>
    </row>
    <row r="44" spans="1:15" ht="19.5" customHeight="1" thickBot="1" x14ac:dyDescent="0.2">
      <c r="H44" s="13">
        <f>H41*1.1</f>
        <v>0</v>
      </c>
      <c r="I44" s="13">
        <f>I41*1.1</f>
        <v>0</v>
      </c>
      <c r="J44" s="13">
        <f t="shared" ref="J44:M44" si="6">J41*1.1</f>
        <v>0</v>
      </c>
      <c r="K44" s="13">
        <f t="shared" si="6"/>
        <v>0</v>
      </c>
      <c r="L44" s="13">
        <f t="shared" si="6"/>
        <v>0</v>
      </c>
      <c r="M44" s="35">
        <f t="shared" si="6"/>
        <v>0</v>
      </c>
      <c r="N44" s="34">
        <f>SUM(H44:M44)</f>
        <v>0</v>
      </c>
    </row>
    <row r="45" spans="1:15" ht="39.75" customHeight="1" x14ac:dyDescent="0.15">
      <c r="H45" s="122" t="s">
        <v>84</v>
      </c>
      <c r="I45" s="13">
        <f>H44</f>
        <v>0</v>
      </c>
      <c r="M45" s="122" t="s">
        <v>85</v>
      </c>
      <c r="N45" s="13">
        <f>SUM(I44:M44)</f>
        <v>0</v>
      </c>
    </row>
  </sheetData>
  <sheetProtection algorithmName="SHA-512" hashValue="+eG8b3O0hINXmcO8tKe7d93k7MMrm2JHsfSi9zycNp7nQoMx4ZS8MjLU8gmIxsj5rwG0ynMur3pfvTIRmveDXw==" saltValue="COQMpM/XRhhA8Ifkf4+UNA==" spinCount="100000" sheet="1"/>
  <mergeCells count="52">
    <mergeCell ref="I3:J3"/>
    <mergeCell ref="K3:M3"/>
    <mergeCell ref="A41:G41"/>
    <mergeCell ref="A31:A40"/>
    <mergeCell ref="B31:B34"/>
    <mergeCell ref="C31:E31"/>
    <mergeCell ref="D32:E32"/>
    <mergeCell ref="C25:E25"/>
    <mergeCell ref="D26:E26"/>
    <mergeCell ref="D27:E27"/>
    <mergeCell ref="D28:E28"/>
    <mergeCell ref="C29:E29"/>
    <mergeCell ref="C30:E30"/>
    <mergeCell ref="D17:E17"/>
    <mergeCell ref="C34:E34"/>
    <mergeCell ref="A8:A30"/>
    <mergeCell ref="C8:E8"/>
    <mergeCell ref="D9:E9"/>
    <mergeCell ref="B18:B30"/>
    <mergeCell ref="C18:E18"/>
    <mergeCell ref="D14:E14"/>
    <mergeCell ref="D12:E12"/>
    <mergeCell ref="D11:E11"/>
    <mergeCell ref="C22:E22"/>
    <mergeCell ref="D23:E23"/>
    <mergeCell ref="D24:E24"/>
    <mergeCell ref="D13:E13"/>
    <mergeCell ref="D19:E19"/>
    <mergeCell ref="D20:E20"/>
    <mergeCell ref="D21:E21"/>
    <mergeCell ref="A1:D1"/>
    <mergeCell ref="E1:G1"/>
    <mergeCell ref="A3:F3"/>
    <mergeCell ref="A5:E7"/>
    <mergeCell ref="F5:F7"/>
    <mergeCell ref="G5:G7"/>
    <mergeCell ref="B35:B40"/>
    <mergeCell ref="H5:H6"/>
    <mergeCell ref="I5:M6"/>
    <mergeCell ref="O5:O6"/>
    <mergeCell ref="N5:N7"/>
    <mergeCell ref="D10:E10"/>
    <mergeCell ref="C40:E40"/>
    <mergeCell ref="C35:E35"/>
    <mergeCell ref="D36:E36"/>
    <mergeCell ref="O38:O39"/>
    <mergeCell ref="D39:E39"/>
    <mergeCell ref="O32:O33"/>
    <mergeCell ref="D33:E33"/>
    <mergeCell ref="D16:E16"/>
    <mergeCell ref="D15:E15"/>
    <mergeCell ref="B8:B17"/>
  </mergeCells>
  <phoneticPr fontId="1"/>
  <conditionalFormatting sqref="O42 H42:M42 H8:N21 H25:N41">
    <cfRule type="containsText" dxfId="4" priority="14" operator="containsText" text="○">
      <formula>NOT(ISERROR(SEARCH("○",H8)))</formula>
    </cfRule>
  </conditionalFormatting>
  <conditionalFormatting sqref="M45">
    <cfRule type="containsText" dxfId="3" priority="15" operator="containsText" text="○">
      <formula>NOT(ISERROR(SEARCH("○",M45)))</formula>
    </cfRule>
  </conditionalFormatting>
  <conditionalFormatting sqref="H45">
    <cfRule type="containsText" dxfId="2" priority="16" operator="containsText" text="○">
      <formula>NOT(ISERROR(SEARCH("○",H45)))</formula>
    </cfRule>
  </conditionalFormatting>
  <conditionalFormatting sqref="I22:N24">
    <cfRule type="containsText" dxfId="1" priority="2" operator="containsText" text="○">
      <formula>NOT(ISERROR(SEARCH("○",I22)))</formula>
    </cfRule>
  </conditionalFormatting>
  <conditionalFormatting sqref="H22:H24">
    <cfRule type="containsText" dxfId="0" priority="1" operator="containsText" text="○">
      <formula>NOT(ISERROR(SEARCH("○",H22)))</formula>
    </cfRule>
  </conditionalFormatting>
  <dataValidations disablePrompts="1" count="1">
    <dataValidation type="list" allowBlank="1" showInputMessage="1" showErrorMessage="1" sqref="A3:F3">
      <formula1>"参考見積内訳書,提案見積内訳書"</formula1>
    </dataValidation>
  </dataValidations>
  <printOptions horizontalCentered="1"/>
  <pageMargins left="0.23622047244094491" right="0.23622047244094491" top="0.59055118110236227" bottom="0.23622047244094491" header="0.11811023622047245" footer="0.11811023622047245"/>
  <pageSetup paperSize="8" scale="69" orientation="landscape" r:id="rId1"/>
  <headerFooter alignWithMargins="0">
    <oddHeader xml:space="preserve">&amp;L&amp;14様式10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様式イ-2_参考見積書内訳</vt:lpstr>
      <vt:lpstr>'様式イ-2_参考見積書内訳'!Print_Area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h12457</dc:creator>
  <cp:lastModifiedBy>zaisei06</cp:lastModifiedBy>
  <cp:lastPrinted>2020-12-14T06:46:33Z</cp:lastPrinted>
  <dcterms:created xsi:type="dcterms:W3CDTF">2016-03-17T06:14:30Z</dcterms:created>
  <dcterms:modified xsi:type="dcterms:W3CDTF">2020-12-14T08:31:12Z</dcterms:modified>
</cp:coreProperties>
</file>