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7泊" sheetId="1" r:id="rId1"/>
  </sheets>
  <externalReferences>
    <externalReference r:id="rId2"/>
    <externalReference r:id="rId3"/>
  </externalReferences>
  <definedNames>
    <definedName name="_xlnm.Print_Area" localSheetId="0">'7泊'!$A$1:$X$169</definedName>
    <definedName name="Z_818BF9DD_E155_4641_96DB_F10DCC046B31_.wvu.PrintArea" localSheetId="0" hidden="1">'7泊'!$A$1:$X$170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6" i="1" l="1"/>
  <c r="H151" i="1"/>
  <c r="H144" i="1"/>
  <c r="G137" i="1"/>
  <c r="F127" i="1"/>
  <c r="V102" i="1"/>
  <c r="V88" i="1"/>
  <c r="G85" i="1"/>
  <c r="V84" i="1"/>
  <c r="S80" i="1"/>
  <c r="J80" i="1"/>
  <c r="P73" i="1"/>
  <c r="P74" i="1" s="1"/>
  <c r="P68" i="1"/>
  <c r="H62" i="1"/>
  <c r="Q60" i="1"/>
  <c r="Q59" i="1"/>
  <c r="Q58" i="1"/>
  <c r="Q57" i="1"/>
  <c r="Q56" i="1"/>
  <c r="Q55" i="1"/>
  <c r="Q54" i="1"/>
  <c r="F52" i="1"/>
  <c r="T39" i="1"/>
  <c r="V37" i="1" s="1"/>
  <c r="V38" i="1"/>
  <c r="H34" i="1"/>
  <c r="H27" i="1"/>
  <c r="F4" i="1"/>
  <c r="V36" i="1" l="1"/>
</calcChain>
</file>

<file path=xl/sharedStrings.xml><?xml version="1.0" encoding="utf-8"?>
<sst xmlns="http://schemas.openxmlformats.org/spreadsheetml/2006/main" count="366" uniqueCount="276">
  <si>
    <t>№</t>
    <phoneticPr fontId="3"/>
  </si>
  <si>
    <t>泊小学校区</t>
    <rPh sb="0" eb="1">
      <t>トマリ</t>
    </rPh>
    <rPh sb="1" eb="4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</si>
  <si>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</si>
  <si>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</si>
  <si>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</si>
  <si>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</si>
  <si>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</si>
  <si>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字安里</t>
    <rPh sb="0" eb="1">
      <t>アザ</t>
    </rPh>
    <rPh sb="1" eb="3">
      <t>アサト</t>
    </rPh>
    <phoneticPr fontId="3"/>
  </si>
  <si>
    <t>66～69、72～73、91番地1、
95～112、122～138、
147～164、170～172、174、491～521番地</t>
    <rPh sb="14" eb="16">
      <t>バンチ</t>
    </rPh>
    <phoneticPr fontId="3"/>
  </si>
  <si>
    <t>字上之屋</t>
    <rPh sb="0" eb="1">
      <t>アザ</t>
    </rPh>
    <rPh sb="1" eb="4">
      <t>ウエノヤ</t>
    </rPh>
    <phoneticPr fontId="3"/>
  </si>
  <si>
    <t>全部、ただし47番地は壺屋小</t>
    <rPh sb="0" eb="2">
      <t>ゼンブ</t>
    </rPh>
    <rPh sb="8" eb="10">
      <t>バンチ</t>
    </rPh>
    <rPh sb="11" eb="13">
      <t>ツボヤ</t>
    </rPh>
    <rPh sb="13" eb="14">
      <t>ショウ</t>
    </rPh>
    <phoneticPr fontId="3"/>
  </si>
  <si>
    <t>泊</t>
    <rPh sb="0" eb="1">
      <t>トマリ</t>
    </rPh>
    <phoneticPr fontId="3"/>
  </si>
  <si>
    <t>1丁目5～64番地9</t>
    <rPh sb="1" eb="3">
      <t>チョウメ</t>
    </rPh>
    <rPh sb="7" eb="9">
      <t>バンチ</t>
    </rPh>
    <phoneticPr fontId="3"/>
  </si>
  <si>
    <t>上之屋</t>
    <rPh sb="0" eb="3">
      <t>ウエノヤ</t>
    </rPh>
    <phoneticPr fontId="3"/>
  </si>
  <si>
    <t>1丁目（全部）</t>
    <rPh sb="1" eb="3">
      <t>チョウメ</t>
    </rPh>
    <rPh sb="4" eb="6">
      <t>ゼンブ</t>
    </rPh>
    <phoneticPr fontId="3"/>
  </si>
  <si>
    <t>2丁目4～105番地</t>
    <rPh sb="1" eb="3">
      <t>チョウメ</t>
    </rPh>
    <rPh sb="8" eb="10">
      <t>バンチ</t>
    </rPh>
    <phoneticPr fontId="3"/>
  </si>
  <si>
    <t>おもろまち</t>
    <phoneticPr fontId="3"/>
  </si>
  <si>
    <t>1～2丁目（全部）</t>
    <rPh sb="3" eb="5">
      <t>チョウメ</t>
    </rPh>
    <rPh sb="6" eb="8">
      <t>ゼンブ</t>
    </rPh>
    <phoneticPr fontId="3"/>
  </si>
  <si>
    <t>3丁目（全部）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</si>
  <si>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</si>
  <si>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</si>
  <si>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</si>
  <si>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</si>
  <si>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</si>
  <si>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</si>
  <si>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</si>
  <si>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</si>
  <si>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</si>
  <si>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</si>
  <si>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</si>
  <si>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</si>
  <si>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</si>
  <si>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</si>
  <si>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</si>
  <si>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</si>
  <si>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</si>
  <si>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</si>
  <si>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</si>
  <si>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泊小学校</t>
    <rPh sb="0" eb="1">
      <t>トマリ</t>
    </rPh>
    <rPh sb="1" eb="4">
      <t>ショウガッコウ</t>
    </rPh>
    <phoneticPr fontId="3"/>
  </si>
  <si>
    <t>所在地</t>
  </si>
  <si>
    <t>泊２－２３－９</t>
    <rPh sb="0" eb="1">
      <t>トマリ</t>
    </rPh>
    <phoneticPr fontId="3"/>
  </si>
  <si>
    <t>設立年</t>
    <rPh sb="0" eb="2">
      <t>セツリツ</t>
    </rPh>
    <rPh sb="2" eb="3">
      <t>ネン</t>
    </rPh>
    <phoneticPr fontId="3"/>
  </si>
  <si>
    <t>明治14年6月1日</t>
    <rPh sb="0" eb="2">
      <t>メイジ</t>
    </rPh>
    <rPh sb="4" eb="5">
      <t>ネン</t>
    </rPh>
    <rPh sb="6" eb="7">
      <t>ガツ</t>
    </rPh>
    <rPh sb="8" eb="9">
      <t>ヒ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</si>
  <si>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</si>
  <si>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</si>
  <si>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</si>
  <si>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</si>
  <si>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</si>
  <si>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</si>
  <si>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</si>
  <si>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</si>
  <si>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</si>
  <si>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</si>
  <si>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</si>
  <si>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</si>
  <si>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</si>
  <si>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</si>
  <si>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</si>
  <si>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</si>
  <si>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泊小学校</t>
    <rPh sb="0" eb="4">
      <t>トマリショウガッコウ</t>
    </rPh>
    <phoneticPr fontId="3"/>
  </si>
  <si>
    <t>泊2-23-9</t>
    <rPh sb="0" eb="1">
      <t>トマリ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</si>
  <si>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</si>
  <si>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</si>
  <si>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</si>
  <si>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</si>
  <si>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</si>
  <si>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</si>
  <si>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</si>
  <si>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県営上之屋市街地住宅自治会</t>
    <rPh sb="0" eb="2">
      <t>ケンエイ</t>
    </rPh>
    <rPh sb="2" eb="5">
      <t>ウエノヤ</t>
    </rPh>
    <rPh sb="5" eb="8">
      <t>シガイチ</t>
    </rPh>
    <rPh sb="8" eb="10">
      <t>ジュウタク</t>
    </rPh>
    <rPh sb="10" eb="13">
      <t>ジチカイ</t>
    </rPh>
    <phoneticPr fontId="3"/>
  </si>
  <si>
    <t>字上之屋370（県営上之屋市街地住宅）</t>
    <rPh sb="0" eb="1">
      <t>アザ</t>
    </rPh>
    <rPh sb="1" eb="4">
      <t>ウエノヤ</t>
    </rPh>
    <rPh sb="8" eb="10">
      <t>ケンエイ</t>
    </rPh>
    <rPh sb="10" eb="13">
      <t>ウエノヤ</t>
    </rPh>
    <rPh sb="13" eb="18">
      <t>シガイチジュウタク</t>
    </rPh>
    <phoneticPr fontId="3"/>
  </si>
  <si>
    <t>おもろまち自治会</t>
    <rPh sb="5" eb="8">
      <t>ジチカイ</t>
    </rPh>
    <phoneticPr fontId="3"/>
  </si>
  <si>
    <t>おもろまち1～4丁目全域</t>
    <rPh sb="8" eb="10">
      <t>チョウメ</t>
    </rPh>
    <rPh sb="10" eb="12">
      <t>ゼンイキ</t>
    </rPh>
    <phoneticPr fontId="3"/>
  </si>
  <si>
    <t>安里二区自治会</t>
    <rPh sb="0" eb="2">
      <t>アサト</t>
    </rPh>
    <rPh sb="2" eb="4">
      <t>ニク</t>
    </rPh>
    <rPh sb="4" eb="7">
      <t>ジチカイ</t>
    </rPh>
    <phoneticPr fontId="3"/>
  </si>
  <si>
    <t>字安里48番地・安里1丁目・3丁目一部</t>
    <rPh sb="0" eb="1">
      <t>アザ</t>
    </rPh>
    <rPh sb="1" eb="3">
      <t>アサト</t>
    </rPh>
    <rPh sb="5" eb="7">
      <t>バンチ</t>
    </rPh>
    <rPh sb="8" eb="10">
      <t>アサト</t>
    </rPh>
    <rPh sb="11" eb="13">
      <t>チョウメ</t>
    </rPh>
    <rPh sb="15" eb="17">
      <t>チョウメ</t>
    </rPh>
    <rPh sb="17" eb="19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</si>
  <si>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</si>
  <si>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</si>
  <si>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</si>
  <si>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</si>
  <si>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</si>
  <si>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</si>
  <si>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</si>
  <si>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</si>
  <si>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</si>
  <si>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</si>
  <si>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組織名</t>
    <rPh sb="0" eb="3">
      <t>ソシキメイ</t>
    </rPh>
    <phoneticPr fontId="13"/>
  </si>
  <si>
    <t>真和志中学校区青少年健全育成協議会</t>
    <rPh sb="0" eb="7">
      <t>マワシチュウガッコウク</t>
    </rPh>
    <rPh sb="7" eb="17">
      <t>セイショウネンケンゼンイクセイキョウギカイ</t>
    </rPh>
    <phoneticPr fontId="3"/>
  </si>
  <si>
    <t>那覇中学校区青少年健全育成協議会</t>
    <rPh sb="0" eb="6">
      <t>ナハチュウガッコウク</t>
    </rPh>
    <rPh sb="6" eb="16">
      <t>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</si>
  <si>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</si>
  <si>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</si>
  <si>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</si>
  <si>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</si>
  <si>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株式会社　アレックス</t>
    <rPh sb="0" eb="4">
      <t>カブシキガイシャ</t>
    </rPh>
    <phoneticPr fontId="3"/>
  </si>
  <si>
    <t>泊39号の一部</t>
    <rPh sb="0" eb="1">
      <t>トマリ</t>
    </rPh>
    <rPh sb="3" eb="4">
      <t>ゴウ</t>
    </rPh>
    <rPh sb="5" eb="6">
      <t>イチ</t>
    </rPh>
    <rPh sb="6" eb="7">
      <t>ブ</t>
    </rPh>
    <phoneticPr fontId="3"/>
  </si>
  <si>
    <t>沖縄ディーエフエス㈱</t>
    <phoneticPr fontId="3"/>
  </si>
  <si>
    <t>天久安里線、安里27号、銘苅38号</t>
    <phoneticPr fontId="3"/>
  </si>
  <si>
    <t>新都心安全なまちをつくる会</t>
    <phoneticPr fontId="3"/>
  </si>
  <si>
    <t>天久安里線の一部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</si>
  <si>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2"/>
  </si>
  <si>
    <t>蒼天</t>
    <phoneticPr fontId="3"/>
  </si>
  <si>
    <t>沖縄銀行</t>
    <phoneticPr fontId="3"/>
  </si>
  <si>
    <t>市内一円(各本店、支店、出張所)</t>
    <phoneticPr fontId="3"/>
  </si>
  <si>
    <t>ながやま幼児学園・保育園</t>
    <phoneticPr fontId="3"/>
  </si>
  <si>
    <t>安里公園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</si>
  <si>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</si>
  <si>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</si>
  <si>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特定非営利活動法人
わくわくの会さぽーとせんたーi</t>
    <phoneticPr fontId="3"/>
  </si>
  <si>
    <t>泊南公園</t>
    <phoneticPr fontId="3"/>
  </si>
  <si>
    <t>那覇市医師会</t>
    <phoneticPr fontId="3"/>
  </si>
  <si>
    <t>市内一円(加盟各事業所周辺)</t>
    <phoneticPr fontId="3"/>
  </si>
  <si>
    <t>さぽーとせんたーiから</t>
    <phoneticPr fontId="3"/>
  </si>
  <si>
    <t>泊北公園</t>
    <phoneticPr fontId="3"/>
  </si>
  <si>
    <t>沖縄県宅地建物取引業協会</t>
    <phoneticPr fontId="3"/>
  </si>
  <si>
    <t>泊くがに美らさん会</t>
    <rPh sb="0" eb="1">
      <t>トマリ</t>
    </rPh>
    <rPh sb="4" eb="5">
      <t>チュ</t>
    </rPh>
    <rPh sb="8" eb="9">
      <t>カイ</t>
    </rPh>
    <phoneticPr fontId="3"/>
  </si>
  <si>
    <t>那覇市観光ホテル旅館事業協同組合</t>
    <phoneticPr fontId="3"/>
  </si>
  <si>
    <t>アルファシー公園愛護会</t>
    <phoneticPr fontId="3"/>
  </si>
  <si>
    <t>上之屋北公園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</si>
  <si>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</si>
  <si>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</si>
  <si>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安里公園愛護会</t>
    <rPh sb="0" eb="4">
      <t>アサトコウエン</t>
    </rPh>
    <rPh sb="4" eb="7">
      <t>アイゴカイ</t>
    </rPh>
    <phoneticPr fontId="3"/>
  </si>
  <si>
    <t>沖縄海邦銀行</t>
    <phoneticPr fontId="3"/>
  </si>
  <si>
    <t>崇元寺公園愛護会</t>
    <rPh sb="0" eb="5">
      <t>ソウゲンジコウエン</t>
    </rPh>
    <rPh sb="5" eb="8">
      <t>アイゴカイ</t>
    </rPh>
    <phoneticPr fontId="3"/>
  </si>
  <si>
    <t>崇元寺公園</t>
    <rPh sb="0" eb="5">
      <t>ソウゲンジコウエン</t>
    </rPh>
    <phoneticPr fontId="3"/>
  </si>
  <si>
    <t>イオン琉球株式会社</t>
    <phoneticPr fontId="3"/>
  </si>
  <si>
    <t>市内―円(加盟各事業所周辺)</t>
    <phoneticPr fontId="3"/>
  </si>
  <si>
    <t>レイモンドパーク</t>
    <phoneticPr fontId="3"/>
  </si>
  <si>
    <t>リウボウストア</t>
    <phoneticPr fontId="3"/>
  </si>
  <si>
    <t>ゆりの会</t>
    <rPh sb="3" eb="4">
      <t>カイ</t>
    </rPh>
    <phoneticPr fontId="3"/>
  </si>
  <si>
    <t>黄金森公園</t>
    <phoneticPr fontId="3"/>
  </si>
  <si>
    <t>金秀商事株式会社</t>
    <phoneticPr fontId="3"/>
  </si>
  <si>
    <t>新屋敷公園愛好会</t>
    <rPh sb="0" eb="1">
      <t>シン</t>
    </rPh>
    <rPh sb="1" eb="3">
      <t>ヤシキ</t>
    </rPh>
    <rPh sb="3" eb="5">
      <t>コウエン</t>
    </rPh>
    <rPh sb="5" eb="8">
      <t>アイコウカイ</t>
    </rPh>
    <phoneticPr fontId="3"/>
  </si>
  <si>
    <t>新屋敷公園</t>
    <rPh sb="0" eb="3">
      <t>シンヤシキ</t>
    </rPh>
    <rPh sb="3" eb="5">
      <t>コウエン</t>
    </rPh>
    <phoneticPr fontId="3"/>
  </si>
  <si>
    <t>生活協同組合コープ沖縄</t>
    <phoneticPr fontId="3"/>
  </si>
  <si>
    <t>あじさい会</t>
    <rPh sb="4" eb="5">
      <t>カイ</t>
    </rPh>
    <phoneticPr fontId="3"/>
  </si>
  <si>
    <t>(社)沖縄県建設業協会那覇支部</t>
    <phoneticPr fontId="3"/>
  </si>
  <si>
    <t>一般社団法人沖縄県中小建設業協会
那覇支部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</si>
  <si>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</si>
  <si>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株式会社琉球補聴器</t>
    <phoneticPr fontId="3"/>
  </si>
  <si>
    <t>崇元寺公園</t>
    <phoneticPr fontId="3"/>
  </si>
  <si>
    <t>三菱化工機株式会社</t>
    <phoneticPr fontId="3"/>
  </si>
  <si>
    <t>上之屋フレンドパーク</t>
    <phoneticPr fontId="3"/>
  </si>
  <si>
    <t>株式会社東洋設備</t>
    <phoneticPr fontId="3"/>
  </si>
  <si>
    <t>上之屋北公園、上之屋南公園</t>
    <rPh sb="7" eb="10">
      <t>ウエノヤ</t>
    </rPh>
    <rPh sb="10" eb="11">
      <t>ミナミ</t>
    </rPh>
    <rPh sb="11" eb="13">
      <t>コウエン</t>
    </rPh>
    <phoneticPr fontId="3"/>
  </si>
  <si>
    <t>富士古河Ｅ＆Ｃ株式会社 
沖縄営業所</t>
    <phoneticPr fontId="3"/>
  </si>
  <si>
    <t>タカマサイ公園</t>
    <phoneticPr fontId="3"/>
  </si>
  <si>
    <t>㈱きらり電設</t>
    <rPh sb="4" eb="6">
      <t>デンセツ</t>
    </rPh>
    <phoneticPr fontId="3"/>
  </si>
  <si>
    <t>泊北公園</t>
    <rPh sb="0" eb="1">
      <t>トマ</t>
    </rPh>
    <rPh sb="1" eb="2">
      <t>キタ</t>
    </rPh>
    <rPh sb="2" eb="4">
      <t>コウエン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</si>
  <si>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</si>
  <si>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</si>
  <si>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</si>
  <si>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</si>
  <si>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</si>
  <si>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</si>
  <si>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</si>
  <si>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</si>
  <si>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</si>
  <si>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</si>
  <si>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</si>
  <si>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</si>
  <si>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</si>
  <si>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</si>
  <si>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</si>
  <si>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泊こども園</t>
    <rPh sb="0" eb="1">
      <t>トマリ</t>
    </rPh>
    <rPh sb="4" eb="5">
      <t>エン</t>
    </rPh>
    <phoneticPr fontId="3"/>
  </si>
  <si>
    <t>○</t>
    <phoneticPr fontId="3"/>
  </si>
  <si>
    <t>電話：867-2657
FAX：同上</t>
    <phoneticPr fontId="3"/>
  </si>
  <si>
    <t>電話：917-3307
FAX：917-3347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</si>
  <si>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</si>
  <si>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泊小学校PTA自主防災会</t>
    <phoneticPr fontId="3"/>
  </si>
  <si>
    <t>コンフォートスペイシャス新都心自主防災会</t>
    <phoneticPr fontId="3"/>
  </si>
  <si>
    <t>県営上之屋市街地住宅自治会自主防災会</t>
    <phoneticPr fontId="3"/>
  </si>
  <si>
    <t>安里二区自治会自主防災会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</si>
  <si>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</si>
  <si>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</si>
  <si>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</si>
  <si>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泊児童クラブ</t>
    <rPh sb="0" eb="1">
      <t>トマリ</t>
    </rPh>
    <rPh sb="1" eb="3">
      <t>ジドウ</t>
    </rPh>
    <phoneticPr fontId="3"/>
  </si>
  <si>
    <t>泊2-23-10　泊小学校内</t>
    <rPh sb="9" eb="10">
      <t>トマリ</t>
    </rPh>
    <rPh sb="10" eb="14">
      <t>ショウガッコウナイ</t>
    </rPh>
    <phoneticPr fontId="3"/>
  </si>
  <si>
    <t>泊キッズ児童クラブ</t>
    <rPh sb="0" eb="1">
      <t>トマリ</t>
    </rPh>
    <rPh sb="4" eb="6">
      <t>ジドウ</t>
    </rPh>
    <phoneticPr fontId="3"/>
  </si>
  <si>
    <r>
      <rPr>
        <sz val="11"/>
        <rFont val="ＭＳ Ｐゴシック"/>
        <family val="3"/>
        <charset val="128"/>
      </rPr>
      <t>泊2－7－11　1階</t>
    </r>
    <rPh sb="0" eb="1">
      <t>トマリ</t>
    </rPh>
    <rPh sb="9" eb="10">
      <t>カイ</t>
    </rPh>
    <phoneticPr fontId="55"/>
  </si>
  <si>
    <t>ながやま児童クラブ</t>
    <rPh sb="4" eb="6">
      <t>ジドウ</t>
    </rPh>
    <phoneticPr fontId="3"/>
  </si>
  <si>
    <t>泊1-14-18</t>
    <phoneticPr fontId="3"/>
  </si>
  <si>
    <t>泊スマイル児童クラブ</t>
    <rPh sb="0" eb="1">
      <t>トマリ</t>
    </rPh>
    <rPh sb="5" eb="7">
      <t>ジドウ</t>
    </rPh>
    <phoneticPr fontId="3"/>
  </si>
  <si>
    <r>
      <t>泊</t>
    </r>
    <r>
      <rPr>
        <sz val="11"/>
        <rFont val="ＭＳ Ｐゴシック"/>
        <family val="3"/>
        <charset val="128"/>
      </rPr>
      <t>1－18－3　又吉アパート1階</t>
    </r>
  </si>
  <si>
    <t>ゆうゆう児童クラブ泊</t>
    <rPh sb="4" eb="6">
      <t>ジドウ</t>
    </rPh>
    <rPh sb="9" eb="10">
      <t>トマリ</t>
    </rPh>
    <phoneticPr fontId="3"/>
  </si>
  <si>
    <t>泊1-17-4　ゆうゆうビル2階3階　</t>
    <rPh sb="0" eb="1">
      <t>トマリ</t>
    </rPh>
    <rPh sb="15" eb="16">
      <t>カイ</t>
    </rPh>
    <rPh sb="17" eb="18">
      <t>カイ</t>
    </rPh>
    <phoneticPr fontId="3"/>
  </si>
  <si>
    <t>ゆうゆう児童クラブ
泊第2</t>
    <rPh sb="4" eb="6">
      <t>ジドウ</t>
    </rPh>
    <rPh sb="10" eb="11">
      <t>トマリ</t>
    </rPh>
    <rPh sb="11" eb="12">
      <t>ダイ</t>
    </rPh>
    <phoneticPr fontId="3"/>
  </si>
  <si>
    <t>泊1-17-4　ゆうゆうビル4階5階　</t>
    <rPh sb="0" eb="1">
      <t>トマリ</t>
    </rPh>
    <rPh sb="15" eb="16">
      <t>カイ</t>
    </rPh>
    <rPh sb="17" eb="18">
      <t>カイ</t>
    </rPh>
    <phoneticPr fontId="3"/>
  </si>
  <si>
    <t>ゆうゆう児童クラブ
泊第3</t>
    <rPh sb="4" eb="6">
      <t>ジドウ</t>
    </rPh>
    <rPh sb="10" eb="11">
      <t>トマリ</t>
    </rPh>
    <rPh sb="11" eb="12">
      <t>ダイ</t>
    </rPh>
    <phoneticPr fontId="3"/>
  </si>
  <si>
    <t>泊1-6-3　ライオンズマンション泊第5　1階　</t>
    <rPh sb="0" eb="1">
      <t>トマリ</t>
    </rPh>
    <rPh sb="17" eb="18">
      <t>トマリ</t>
    </rPh>
    <rPh sb="18" eb="19">
      <t>ダイ</t>
    </rPh>
    <rPh sb="22" eb="23">
      <t>カイ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</si>
  <si>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</si>
  <si>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</si>
  <si>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</si>
  <si>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</si>
  <si>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</si>
  <si>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三線</t>
  </si>
  <si>
    <t>火</t>
  </si>
  <si>
    <t>15：00～16：30</t>
  </si>
  <si>
    <t>泊小クラブハウス</t>
  </si>
  <si>
    <t>琉舞</t>
  </si>
  <si>
    <t>水</t>
  </si>
  <si>
    <t>学習支援</t>
  </si>
  <si>
    <t>金</t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</si>
  <si>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</si>
  <si>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</si>
  <si>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</si>
  <si>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</si>
  <si>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</si>
  <si>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</si>
  <si>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おもろまち1丁目・2丁目、上之屋、
泊</t>
    <phoneticPr fontId="3"/>
  </si>
  <si>
    <t>上之屋402-3　6Ｆ</t>
    <phoneticPr fontId="3"/>
  </si>
  <si>
    <t>８６０－５１２１</t>
    <phoneticPr fontId="3"/>
  </si>
  <si>
    <t>泊</t>
    <phoneticPr fontId="3"/>
  </si>
  <si>
    <t>安里</t>
    <phoneticPr fontId="3"/>
  </si>
  <si>
    <t>安里1-7-3 7Ｆ</t>
    <phoneticPr fontId="3"/>
  </si>
  <si>
    <t>８６０ー２２１１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</si>
  <si>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</si>
  <si>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</si>
  <si>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</si>
  <si>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</si>
  <si>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</si>
  <si>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泊ふれあいクラブ</t>
    <rPh sb="0" eb="1">
      <t>トマリ</t>
    </rPh>
    <phoneticPr fontId="13"/>
  </si>
  <si>
    <t>第1・2･4月曜日　</t>
    <rPh sb="0" eb="1">
      <t>ダイ</t>
    </rPh>
    <rPh sb="6" eb="9">
      <t>ゲツヨウビ</t>
    </rPh>
    <phoneticPr fontId="13"/>
  </si>
  <si>
    <t>14:00～16:00</t>
    <phoneticPr fontId="13"/>
  </si>
  <si>
    <t>泊小学校クラブハウス（泊2-23-9）</t>
    <rPh sb="0" eb="1">
      <t>トマリ</t>
    </rPh>
    <rPh sb="1" eb="4">
      <t>ショウガッコウ</t>
    </rPh>
    <rPh sb="11" eb="12">
      <t>トマリ</t>
    </rPh>
    <phoneticPr fontId="13"/>
  </si>
  <si>
    <t>ちゃーげんきクラブ</t>
    <phoneticPr fontId="13"/>
  </si>
  <si>
    <t>第1･2・3・4金曜日　</t>
    <rPh sb="0" eb="1">
      <t>ダイ</t>
    </rPh>
    <rPh sb="8" eb="11">
      <t>キンヨウビ</t>
    </rPh>
    <phoneticPr fontId="13"/>
  </si>
  <si>
    <t>県営上之屋市街地住宅集会室（字上之屋370）</t>
    <rPh sb="0" eb="2">
      <t>ケンエイ</t>
    </rPh>
    <rPh sb="2" eb="5">
      <t>ウエノヤ</t>
    </rPh>
    <rPh sb="5" eb="8">
      <t>シガイチ</t>
    </rPh>
    <rPh sb="8" eb="10">
      <t>ジュウタク</t>
    </rPh>
    <rPh sb="10" eb="13">
      <t>シュウカイシツ</t>
    </rPh>
    <rPh sb="14" eb="15">
      <t>アザ</t>
    </rPh>
    <rPh sb="15" eb="18">
      <t>ウエノヤ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</si>
  <si>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</si>
  <si>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</si>
  <si>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</si>
  <si>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新垣クリニック</t>
  </si>
  <si>
    <t>内科, 麻酔科</t>
  </si>
  <si>
    <t>泊1-13-1</t>
  </si>
  <si>
    <t>098-864-1330</t>
  </si>
  <si>
    <t>糸数病院</t>
  </si>
  <si>
    <t>産科, 婦人科, 小児科</t>
  </si>
  <si>
    <t>泊1-28-1</t>
  </si>
  <si>
    <t>098-863-4103</t>
  </si>
  <si>
    <t>ウィメンズクリニック糸数</t>
    <phoneticPr fontId="3"/>
  </si>
  <si>
    <t>産婦人科</t>
  </si>
  <si>
    <t>泊1-29-12</t>
  </si>
  <si>
    <t>098-869-8395</t>
  </si>
  <si>
    <t>うえはら小児科医院</t>
  </si>
  <si>
    <t>小児科, アレルギー科</t>
  </si>
  <si>
    <t>おもろまち2-2-22</t>
  </si>
  <si>
    <t>098-869-2400</t>
  </si>
  <si>
    <t>おもろまちメディカルセンター</t>
  </si>
  <si>
    <t>内科、外科、整形外科、脳神経外科、放射線科、泌尿器科、皮膚科、その他</t>
    <phoneticPr fontId="3"/>
  </si>
  <si>
    <t>上之屋1-3-1</t>
  </si>
  <si>
    <t>098-867-2116</t>
  </si>
  <si>
    <t>嘉陽皮膚科</t>
  </si>
  <si>
    <t>皮膚科</t>
    <phoneticPr fontId="3"/>
  </si>
  <si>
    <t>上之屋1-19-22　
YOSHINAビル2階・3階</t>
    <phoneticPr fontId="3"/>
  </si>
  <si>
    <t>098-868-1112</t>
  </si>
  <si>
    <t>順天堂クリニック</t>
  </si>
  <si>
    <t>整形外科, リハビリテーション科, 内科, 皮膚科</t>
  </si>
  <si>
    <t>泊1-13-1　永寿ビル3階</t>
  </si>
  <si>
    <t>098-866-1036</t>
  </si>
  <si>
    <t>とまり皮フ科</t>
  </si>
  <si>
    <t>皮膚科</t>
  </si>
  <si>
    <t>おもろまち2-3-23　2F</t>
  </si>
  <si>
    <t>098-862-1255</t>
  </si>
  <si>
    <t>仲地胃腸内科クリニック</t>
  </si>
  <si>
    <t>消化器内科（胃腸内科）, 内科</t>
  </si>
  <si>
    <t>泊2-6-10　2階</t>
  </si>
  <si>
    <t>098-866-3232</t>
  </si>
  <si>
    <t>仲地耳鼻咽喉科</t>
  </si>
  <si>
    <t>耳鼻咽喉科</t>
  </si>
  <si>
    <t>泊2-6-10　3階</t>
  </si>
  <si>
    <t>098-862-8175</t>
  </si>
  <si>
    <t>はいさいクリニック</t>
  </si>
  <si>
    <t>内科, 外科, 泌尿器科, リハビリテーション科</t>
    <phoneticPr fontId="3"/>
  </si>
  <si>
    <t>泊2-18-11</t>
  </si>
  <si>
    <t>098-860-1813</t>
  </si>
  <si>
    <t>外間眼科医院</t>
  </si>
  <si>
    <t>眼科</t>
  </si>
  <si>
    <t>泊1-25-1　2階</t>
  </si>
  <si>
    <t>098-867-8100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</si>
</sst>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9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5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177" fontId="14" fillId="0" borderId="13" xfId="2" applyNumberFormat="1" applyFont="1" applyBorder="1" applyAlignment="1">
      <alignment horizontal="left" vertical="center"/>
    </xf>
    <xf numFmtId="177" fontId="27" fillId="0" borderId="13" xfId="2" applyNumberFormat="1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6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wrapText="1"/>
    </xf>
    <xf numFmtId="0" fontId="63" fillId="0" borderId="0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44" fillId="0" borderId="13" xfId="0" applyFont="1" applyBorder="1" applyAlignment="1">
      <alignment horizontal="left" vertical="center" wrapText="1"/>
    </xf>
    <xf numFmtId="0" fontId="67" fillId="0" borderId="13" xfId="0" applyFont="1" applyBorder="1" applyAlignment="1">
      <alignment horizontal="left" vertical="center" wrapText="1"/>
    </xf>
    <xf numFmtId="0" fontId="37" fillId="2" borderId="13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64" fillId="3" borderId="6" xfId="0" applyFont="1" applyFill="1" applyBorder="1" applyAlignment="1">
      <alignment horizontal="left" vertical="center" wrapText="1"/>
    </xf>
    <xf numFmtId="0" fontId="64" fillId="3" borderId="6" xfId="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59" fillId="0" borderId="10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59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60" fillId="0" borderId="16" xfId="0" applyFont="1" applyFill="1" applyBorder="1" applyAlignment="1">
      <alignment horizontal="center" vertical="center" wrapText="1"/>
    </xf>
    <xf numFmtId="0" fontId="60" fillId="0" borderId="6" xfId="0" applyFont="1" applyFill="1" applyBorder="1" applyAlignment="1">
      <alignment horizontal="center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51" fillId="0" borderId="16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28" fillId="2" borderId="13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38" fontId="14" fillId="0" borderId="13" xfId="1" applyFont="1" applyFill="1" applyBorder="1" applyAlignment="1">
      <alignment horizontal="left" vertical="center" wrapText="1"/>
    </xf>
    <xf numFmtId="38" fontId="14" fillId="0" borderId="13" xfId="1" applyFont="1" applyFill="1" applyBorder="1" applyAlignment="1">
      <alignment horizontal="left" vertical="center"/>
    </xf>
    <xf numFmtId="0" fontId="43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9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177" fontId="28" fillId="2" borderId="8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9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27" fillId="0" borderId="7" xfId="2" applyNumberFormat="1" applyFont="1" applyBorder="1" applyAlignment="1">
      <alignment horizontal="left" vertical="center"/>
    </xf>
    <xf numFmtId="177" fontId="27" fillId="0" borderId="9" xfId="2" applyNumberFormat="1" applyFont="1" applyBorder="1" applyAlignment="1">
      <alignment horizontal="left" vertical="center"/>
    </xf>
    <xf numFmtId="177" fontId="27" fillId="0" borderId="8" xfId="2" applyNumberFormat="1" applyFont="1" applyBorder="1" applyAlignment="1">
      <alignment horizontal="left" vertical="center"/>
    </xf>
    <xf numFmtId="177" fontId="27" fillId="0" borderId="13" xfId="2" applyNumberFormat="1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77" fontId="30" fillId="0" borderId="7" xfId="2" applyNumberFormat="1" applyFont="1" applyBorder="1" applyAlignment="1">
      <alignment horizontal="left" vertical="center" wrapText="1"/>
    </xf>
    <xf numFmtId="177" fontId="30" fillId="0" borderId="9" xfId="2" applyNumberFormat="1" applyFont="1" applyBorder="1" applyAlignment="1">
      <alignment horizontal="left" vertical="center" wrapText="1"/>
    </xf>
    <xf numFmtId="177" fontId="30" fillId="0" borderId="8" xfId="2" applyNumberFormat="1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177" fontId="14" fillId="0" borderId="13" xfId="2" applyNumberFormat="1" applyFont="1" applyBorder="1" applyAlignment="1">
      <alignment horizontal="left" vertical="center"/>
    </xf>
    <xf numFmtId="0" fontId="48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177" fontId="14" fillId="0" borderId="13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28" fillId="2" borderId="13" xfId="2" applyNumberFormat="1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 wrapText="1"/>
    </xf>
    <xf numFmtId="0" fontId="16" fillId="0" borderId="13" xfId="0" applyFont="1" applyBorder="1" applyAlignment="1">
      <alignment horizontal="right" vertical="center"/>
    </xf>
    <xf numFmtId="38" fontId="47" fillId="0" borderId="7" xfId="1" applyFont="1" applyBorder="1" applyAlignment="1">
      <alignment horizontal="center" vertical="center"/>
    </xf>
    <xf numFmtId="38" fontId="47" fillId="0" borderId="8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47" fillId="0" borderId="13" xfId="2" applyNumberFormat="1" applyFont="1" applyBorder="1" applyAlignment="1">
      <alignment horizontal="center" vertical="center"/>
    </xf>
    <xf numFmtId="0" fontId="32" fillId="5" borderId="7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32" fillId="5" borderId="13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/>
    </xf>
    <xf numFmtId="0" fontId="37" fillId="2" borderId="7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left" vertical="center"/>
    </xf>
    <xf numFmtId="0" fontId="45" fillId="0" borderId="13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41" fillId="2" borderId="13" xfId="0" applyFont="1" applyFill="1" applyBorder="1" applyAlignment="1">
      <alignment horizontal="center" vertical="center" shrinkToFit="1"/>
    </xf>
    <xf numFmtId="0" fontId="26" fillId="0" borderId="47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 shrinkToFit="1"/>
    </xf>
    <xf numFmtId="176" fontId="30" fillId="0" borderId="6" xfId="0" applyNumberFormat="1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4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34" fillId="0" borderId="29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38" fontId="32" fillId="0" borderId="38" xfId="1" applyFont="1" applyBorder="1" applyAlignment="1">
      <alignment horizontal="center" vertical="center"/>
    </xf>
    <xf numFmtId="38" fontId="32" fillId="0" borderId="30" xfId="1" applyFont="1" applyBorder="1" applyAlignment="1">
      <alignment horizontal="center" vertical="center"/>
    </xf>
    <xf numFmtId="177" fontId="29" fillId="0" borderId="29" xfId="0" applyNumberFormat="1" applyFont="1" applyFill="1" applyBorder="1" applyAlignment="1">
      <alignment horizontal="center" vertical="center"/>
    </xf>
    <xf numFmtId="177" fontId="29" fillId="0" borderId="39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left" vertical="top"/>
    </xf>
    <xf numFmtId="0" fontId="32" fillId="0" borderId="40" xfId="0" applyFont="1" applyBorder="1" applyAlignment="1">
      <alignment horizontal="left" vertical="top"/>
    </xf>
    <xf numFmtId="38" fontId="32" fillId="0" borderId="25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26" xfId="0" applyNumberFormat="1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38" fontId="18" fillId="0" borderId="38" xfId="1" applyFont="1" applyBorder="1" applyAlignment="1">
      <alignment horizontal="center" vertical="center"/>
    </xf>
    <xf numFmtId="38" fontId="18" fillId="0" borderId="30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26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38" fontId="18" fillId="0" borderId="25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29" fillId="0" borderId="22" xfId="0" applyNumberFormat="1" applyFont="1" applyBorder="1" applyAlignment="1">
      <alignment horizontal="center" vertical="center"/>
    </xf>
    <xf numFmtId="177" fontId="29" fillId="0" borderId="36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177" fontId="29" fillId="0" borderId="20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177" fontId="29" fillId="0" borderId="21" xfId="0" applyNumberFormat="1" applyFont="1" applyBorder="1" applyAlignment="1">
      <alignment horizontal="center" vertical="center"/>
    </xf>
    <xf numFmtId="177" fontId="29" fillId="0" borderId="2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33" xfId="1" applyFont="1" applyBorder="1" applyAlignment="1">
      <alignment horizontal="center" vertical="center" wrapText="1"/>
    </xf>
    <xf numFmtId="38" fontId="25" fillId="0" borderId="34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4" fillId="0" borderId="29" xfId="0" applyNumberFormat="1" applyFont="1" applyBorder="1" applyAlignment="1">
      <alignment horizontal="center" vertical="center" wrapText="1"/>
    </xf>
    <xf numFmtId="3" fontId="24" fillId="0" borderId="30" xfId="0" applyNumberFormat="1" applyFont="1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6" xfId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'7泊'!$B$36:$C$36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('7泊'!$D$35:$E$35,'7泊'!$H$35:$I$35,'7泊'!$L$35:$M$35,'7泊'!$P$35:$Q$35,'7泊'!$T$35:$U$35)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('7泊'!$D$36:$E$36,'7泊'!$H$36:$I$36,'7泊'!$L$36:$M$36,'7泊'!$P$36:$Q$36,'7泊'!$T$36:$U$36)</c:f>
              <c:numCache>
                <c:formatCode>#,##0_);[Red]\(#,##0\)</c:formatCode>
                <c:ptCount val="10"/>
                <c:pt idx="0">
                  <c:v>1992</c:v>
                </c:pt>
                <c:pt idx="2">
                  <c:v>1987</c:v>
                </c:pt>
                <c:pt idx="4">
                  <c:v>1969</c:v>
                </c:pt>
                <c:pt idx="6">
                  <c:v>1877</c:v>
                </c:pt>
                <c:pt idx="8">
                  <c:v>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2-4D90-8616-9F8021486358}"/>
            </c:ext>
          </c:extLst>
        </c:ser>
        <c:ser>
          <c:idx val="1"/>
          <c:order val="1"/>
          <c:tx>
            <c:strRef>
              <c:f>'7泊'!$B$37:$C$37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('7泊'!$D$35:$E$35,'7泊'!$H$35:$I$35,'7泊'!$L$35:$M$35,'7泊'!$P$35:$Q$35,'7泊'!$T$35:$U$35)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('7泊'!$D$37:$E$37,'7泊'!$H$37:$I$37,'7泊'!$L$37:$M$37,'7泊'!$P$37:$Q$37,'7泊'!$T$37:$U$37)</c:f>
              <c:numCache>
                <c:formatCode>#,##0_);[Red]\(#,##0\)</c:formatCode>
                <c:ptCount val="10"/>
                <c:pt idx="0">
                  <c:v>7416</c:v>
                </c:pt>
                <c:pt idx="2">
                  <c:v>7729</c:v>
                </c:pt>
                <c:pt idx="4">
                  <c:v>7791</c:v>
                </c:pt>
                <c:pt idx="6">
                  <c:v>7878</c:v>
                </c:pt>
                <c:pt idx="8">
                  <c:v>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2-4D90-8616-9F8021486358}"/>
            </c:ext>
          </c:extLst>
        </c:ser>
        <c:ser>
          <c:idx val="2"/>
          <c:order val="2"/>
          <c:tx>
            <c:strRef>
              <c:f>'7泊'!$B$38:$C$38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('7泊'!$D$35:$E$35,'7泊'!$H$35:$I$35,'7泊'!$L$35:$M$35,'7泊'!$P$35:$Q$35,'7泊'!$T$35:$U$35)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('7泊'!$D$38:$E$38,'7泊'!$H$38:$I$38,'7泊'!$L$38:$M$38,'7泊'!$P$38:$Q$38,'7泊'!$T$38:$U$38)</c:f>
              <c:numCache>
                <c:formatCode>#,##0_);[Red]\(#,##0\)</c:formatCode>
                <c:ptCount val="10"/>
                <c:pt idx="0">
                  <c:v>2107</c:v>
                </c:pt>
                <c:pt idx="2">
                  <c:v>2188</c:v>
                </c:pt>
                <c:pt idx="4">
                  <c:v>2232</c:v>
                </c:pt>
                <c:pt idx="6">
                  <c:v>2267</c:v>
                </c:pt>
                <c:pt idx="8">
                  <c:v>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A2-4D90-8616-9F80214863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'7泊'!$B$29:$C$29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'7泊'!$D$29:$M$29</c:f>
              <c:numCache>
                <c:formatCode>#,##0_);[Red]\(#,##0\)</c:formatCode>
                <c:ptCount val="10"/>
                <c:pt idx="0">
                  <c:v>5587</c:v>
                </c:pt>
                <c:pt idx="2">
                  <c:v>5744</c:v>
                </c:pt>
                <c:pt idx="4">
                  <c:v>5796</c:v>
                </c:pt>
                <c:pt idx="6">
                  <c:v>5829</c:v>
                </c:pt>
                <c:pt idx="8">
                  <c:v>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C-4FC1-8FB5-74D4E2D4C3B9}"/>
            </c:ext>
          </c:extLst>
        </c:ser>
        <c:ser>
          <c:idx val="3"/>
          <c:order val="1"/>
          <c:tx>
            <c:strRef>
              <c:f>'7泊'!$B$30:$C$30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'7泊'!$D$30:$M$30</c:f>
              <c:numCache>
                <c:formatCode>#,##0_);[Red]\(#,##0\)</c:formatCode>
                <c:ptCount val="10"/>
                <c:pt idx="0">
                  <c:v>5928</c:v>
                </c:pt>
                <c:pt idx="2">
                  <c:v>6160</c:v>
                </c:pt>
                <c:pt idx="4">
                  <c:v>6196</c:v>
                </c:pt>
                <c:pt idx="6">
                  <c:v>6193</c:v>
                </c:pt>
                <c:pt idx="8">
                  <c:v>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C-4FC1-8FB5-74D4E2D4C3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14452765118067"/>
          <c:y val="0.20935590636668791"/>
          <c:w val="0.72706719597858349"/>
          <c:h val="0.6346002343883878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'7泊'!$B$32:$C$32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'7泊'!$D$32:$M$32</c:f>
              <c:numCache>
                <c:formatCode>#,##0_);[Red]\(#,##0\)</c:formatCode>
                <c:ptCount val="10"/>
                <c:pt idx="0">
                  <c:v>5521</c:v>
                </c:pt>
                <c:pt idx="2">
                  <c:v>5865</c:v>
                </c:pt>
                <c:pt idx="4">
                  <c:v>5971</c:v>
                </c:pt>
                <c:pt idx="6">
                  <c:v>6112</c:v>
                </c:pt>
                <c:pt idx="8">
                  <c:v>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B-4CAD-AC8F-4DDEABA8FE08}"/>
            </c:ext>
          </c:extLst>
        </c:ser>
        <c:ser>
          <c:idx val="0"/>
          <c:order val="1"/>
          <c:tx>
            <c:strRef>
              <c:f>'7泊'!$B$31:$C$31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'7泊'!$D$31:$M$31</c:f>
              <c:numCache>
                <c:formatCode>#,##0</c:formatCode>
                <c:ptCount val="10"/>
                <c:pt idx="0">
                  <c:v>11515</c:v>
                </c:pt>
                <c:pt idx="2">
                  <c:v>11904</c:v>
                </c:pt>
                <c:pt idx="4">
                  <c:v>11992</c:v>
                </c:pt>
                <c:pt idx="6">
                  <c:v>12022</c:v>
                </c:pt>
                <c:pt idx="8">
                  <c:v>11571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0B-4CAD-AC8F-4DDEABA8F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'7泊'!$B$38:$C$38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('7泊'!$F$38:$G$38,'7泊'!$J$38:$K$38,'7泊'!$N$38:$O$38,'7泊'!$R$38:$S$38,'7泊'!$V$38:$W$38)</c:f>
              <c:numCache>
                <c:formatCode>0.0%</c:formatCode>
                <c:ptCount val="10"/>
                <c:pt idx="0">
                  <c:v>0.18297872340425531</c:v>
                </c:pt>
                <c:pt idx="2">
                  <c:v>0.18380376344086022</c:v>
                </c:pt>
                <c:pt idx="4">
                  <c:v>0.18612408272181455</c:v>
                </c:pt>
                <c:pt idx="6">
                  <c:v>0.18857095325237067</c:v>
                </c:pt>
                <c:pt idx="8">
                  <c:v>0.19816783337654481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0B-4CAD-AC8F-4DDEABA8F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12384"/>
        <c:axId val="159772985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2985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12384"/>
        <c:crosses val="max"/>
        <c:crossBetween val="between"/>
      </c:valAx>
      <c:catAx>
        <c:axId val="1597712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29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76944311804163"/>
          <c:y val="0.12324865219009765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defRPr>
            </a:pPr>
            <a:r>
              <a:rPr lang="ja-JP" altLang="en-US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児童数</a:t>
            </a:r>
          </a:p>
        </c:rich>
      </c:tx>
      <c:layout>
        <c:manualLayout>
          <c:xMode val="edge"/>
          <c:yMode val="edge"/>
          <c:x val="0"/>
          <c:y val="3.0586991711178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9144490205116"/>
          <c:y val="0.12562838143857108"/>
          <c:w val="0.8090523767932386"/>
          <c:h val="0.76617068676726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'[2]7泊'!$C$53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'[2]7泊'!$B$54:$B$60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'[2]7泊'!$C$54:$C$60</c:f>
              <c:numCache>
                <c:formatCode>General</c:formatCode>
                <c:ptCount val="7"/>
                <c:pt idx="0">
                  <c:v>127</c:v>
                </c:pt>
                <c:pt idx="1">
                  <c:v>136</c:v>
                </c:pt>
                <c:pt idx="2">
                  <c:v>106</c:v>
                </c:pt>
                <c:pt idx="3">
                  <c:v>149</c:v>
                </c:pt>
                <c:pt idx="4">
                  <c:v>106</c:v>
                </c:pt>
                <c:pt idx="5">
                  <c:v>122</c:v>
                </c:pt>
                <c:pt idx="6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A-4A42-94F3-07D762E9882F}"/>
            </c:ext>
          </c:extLst>
        </c:ser>
        <c:ser>
          <c:idx val="2"/>
          <c:order val="2"/>
          <c:tx>
            <c:strRef>
              <c:f>'[2]7泊'!$E$53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'[2]7泊'!$B$54:$B$60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'[2]7泊'!$E$54:$E$60</c:f>
              <c:numCache>
                <c:formatCode>General</c:formatCode>
                <c:ptCount val="7"/>
                <c:pt idx="0">
                  <c:v>146</c:v>
                </c:pt>
                <c:pt idx="1">
                  <c:v>130</c:v>
                </c:pt>
                <c:pt idx="2">
                  <c:v>135</c:v>
                </c:pt>
                <c:pt idx="3">
                  <c:v>106</c:v>
                </c:pt>
                <c:pt idx="4">
                  <c:v>148</c:v>
                </c:pt>
                <c:pt idx="5">
                  <c:v>106</c:v>
                </c:pt>
                <c:pt idx="6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A-4A42-94F3-07D762E9882F}"/>
            </c:ext>
          </c:extLst>
        </c:ser>
        <c:ser>
          <c:idx val="4"/>
          <c:order val="4"/>
          <c:tx>
            <c:strRef>
              <c:f>'[2]7泊'!$G$53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'[2]7泊'!$B$54:$B$60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'[2]7泊'!$G$54:$G$60</c:f>
              <c:numCache>
                <c:formatCode>General</c:formatCode>
                <c:ptCount val="7"/>
                <c:pt idx="0">
                  <c:v>145</c:v>
                </c:pt>
                <c:pt idx="1">
                  <c:v>149</c:v>
                </c:pt>
                <c:pt idx="2">
                  <c:v>127</c:v>
                </c:pt>
                <c:pt idx="3">
                  <c:v>133</c:v>
                </c:pt>
                <c:pt idx="4">
                  <c:v>103</c:v>
                </c:pt>
                <c:pt idx="5">
                  <c:v>152</c:v>
                </c:pt>
                <c:pt idx="6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A-4A42-94F3-07D762E9882F}"/>
            </c:ext>
          </c:extLst>
        </c:ser>
        <c:ser>
          <c:idx val="6"/>
          <c:order val="6"/>
          <c:tx>
            <c:strRef>
              <c:f>'[2]7泊'!$I$53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'[2]7泊'!$B$54:$B$60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'[2]7泊'!$I$54:$I$60</c:f>
              <c:numCache>
                <c:formatCode>General</c:formatCode>
                <c:ptCount val="7"/>
                <c:pt idx="0">
                  <c:v>126</c:v>
                </c:pt>
                <c:pt idx="1">
                  <c:v>144</c:v>
                </c:pt>
                <c:pt idx="2">
                  <c:v>141</c:v>
                </c:pt>
                <c:pt idx="3">
                  <c:v>126</c:v>
                </c:pt>
                <c:pt idx="4">
                  <c:v>131</c:v>
                </c:pt>
                <c:pt idx="5">
                  <c:v>105</c:v>
                </c:pt>
                <c:pt idx="6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7A-4A42-94F3-07D762E9882F}"/>
            </c:ext>
          </c:extLst>
        </c:ser>
        <c:ser>
          <c:idx val="8"/>
          <c:order val="8"/>
          <c:tx>
            <c:strRef>
              <c:f>'[2]7泊'!$K$53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'[2]7泊'!$B$54:$B$60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'[2]7泊'!$K$54:$K$60</c:f>
              <c:numCache>
                <c:formatCode>General</c:formatCode>
                <c:ptCount val="7"/>
                <c:pt idx="0">
                  <c:v>135</c:v>
                </c:pt>
                <c:pt idx="1">
                  <c:v>130</c:v>
                </c:pt>
                <c:pt idx="2">
                  <c:v>140</c:v>
                </c:pt>
                <c:pt idx="3">
                  <c:v>140</c:v>
                </c:pt>
                <c:pt idx="4">
                  <c:v>130</c:v>
                </c:pt>
                <c:pt idx="5">
                  <c:v>125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7A-4A42-94F3-07D762E9882F}"/>
            </c:ext>
          </c:extLst>
        </c:ser>
        <c:ser>
          <c:idx val="10"/>
          <c:order val="10"/>
          <c:tx>
            <c:strRef>
              <c:f>'[2]7泊'!$M$53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'[2]7泊'!$B$54:$B$60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'[2]7泊'!$M$54:$M$60</c:f>
              <c:numCache>
                <c:formatCode>General</c:formatCode>
                <c:ptCount val="7"/>
                <c:pt idx="0">
                  <c:v>133</c:v>
                </c:pt>
                <c:pt idx="1">
                  <c:v>129</c:v>
                </c:pt>
                <c:pt idx="2">
                  <c:v>124</c:v>
                </c:pt>
                <c:pt idx="3">
                  <c:v>142</c:v>
                </c:pt>
                <c:pt idx="4">
                  <c:v>141</c:v>
                </c:pt>
                <c:pt idx="5">
                  <c:v>133</c:v>
                </c:pt>
                <c:pt idx="6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A-4A42-94F3-07D762E988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79472"/>
        <c:axId val="8227669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'[2]7泊'!$D$53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'[2]7泊'!$B$54:$B$60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'[2]7泊'!$D$54:$D$60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67A-4A42-94F3-07D762E9882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'[2]7泊'!$F$54:$F$60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67A-4A42-94F3-07D762E9882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'[2]7泊'!$H$54:$H$60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67A-4A42-94F3-07D762E9882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'[2]7泊'!$J$54:$J$60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67A-4A42-94F3-07D762E9882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'[2]7泊'!$L$54:$L$60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67A-4A42-94F3-07D762E9882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'[2]7泊'!$N$54:$N$60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67A-4A42-94F3-07D762E9882F}"/>
                  </c:ext>
                </c:extLst>
              </c15:ser>
            </c15:filteredBarSeries>
          </c:ext>
        </c:extLst>
      </c:barChart>
      <c:catAx>
        <c:axId val="8227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6992"/>
        <c:crosses val="autoZero"/>
        <c:auto val="1"/>
        <c:lblAlgn val="ctr"/>
        <c:lblOffset val="100"/>
        <c:noMultiLvlLbl val="0"/>
      </c:catAx>
      <c:valAx>
        <c:axId val="82276699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94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87955973260298"/>
          <c:y val="3.0134654325300731E-2"/>
          <c:w val="0.59012014761730724"/>
          <c:h val="0.11630689859629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53</xdr:row>
      <xdr:rowOff>266700</xdr:rowOff>
    </xdr:from>
    <xdr:to>
      <xdr:col>14</xdr:col>
      <xdr:colOff>247650</xdr:colOff>
      <xdr:row>59</xdr:row>
      <xdr:rowOff>161925</xdr:rowOff>
    </xdr:to>
    <xdr:cxnSp macro="">
      <xdr:nvCxnSpPr>
        <xdr:cNvPr id="2" name="直線矢印コネクタ 1"/>
        <xdr:cNvCxnSpPr/>
      </xdr:nvCxnSpPr>
      <xdr:spPr>
        <a:xfrm>
          <a:off x="1422400" y="20866100"/>
          <a:ext cx="3638550" cy="256222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57150</xdr:colOff>
      <xdr:row>8</xdr:row>
      <xdr:rowOff>123825</xdr:rowOff>
    </xdr:from>
    <xdr:to>
      <xdr:col>23</xdr:col>
      <xdr:colOff>19265</xdr:colOff>
      <xdr:row>23</xdr:row>
      <xdr:rowOff>355148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20" t="25672" r="28340" b="17261"/>
        <a:stretch/>
      </xdr:blipFill>
      <xdr:spPr>
        <a:xfrm>
          <a:off x="57150" y="3019425"/>
          <a:ext cx="7721815" cy="6098723"/>
        </a:xfrm>
        <a:prstGeom prst="rect">
          <a:avLst/>
        </a:prstGeom>
      </xdr:spPr>
    </xdr:pic>
    <xdr:clientData/>
  </xdr:twoCellAnchor>
  <xdr:twoCellAnchor>
    <xdr:from>
      <xdr:col>12</xdr:col>
      <xdr:colOff>122464</xdr:colOff>
      <xdr:row>40</xdr:row>
      <xdr:rowOff>13606</xdr:rowOff>
    </xdr:from>
    <xdr:to>
      <xdr:col>23</xdr:col>
      <xdr:colOff>108858</xdr:colOff>
      <xdr:row>45</xdr:row>
      <xdr:rowOff>27213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27214</xdr:colOff>
      <xdr:row>40</xdr:row>
      <xdr:rowOff>13607</xdr:rowOff>
    </xdr:from>
    <xdr:to>
      <xdr:col>11</xdr:col>
      <xdr:colOff>265340</xdr:colOff>
      <xdr:row>45</xdr:row>
      <xdr:rowOff>24492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54429</xdr:colOff>
      <xdr:row>25</xdr:row>
      <xdr:rowOff>27213</xdr:rowOff>
    </xdr:from>
    <xdr:to>
      <xdr:col>23</xdr:col>
      <xdr:colOff>272144</xdr:colOff>
      <xdr:row>33</xdr:row>
      <xdr:rowOff>244929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52</xdr:row>
      <xdr:rowOff>1</xdr:rowOff>
    </xdr:from>
    <xdr:to>
      <xdr:col>23</xdr:col>
      <xdr:colOff>254453</xdr:colOff>
      <xdr:row>60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</sheetData>
      <sheetData sheetId="6"/>
      <sheetData sheetId="7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2">
          <cell r="V92">
            <v>45657</v>
          </cell>
        </row>
        <row r="98">
          <cell r="V98">
            <v>45657</v>
          </cell>
        </row>
        <row r="102">
          <cell r="S102">
            <v>45677</v>
          </cell>
        </row>
        <row r="129">
          <cell r="F129">
            <v>45677</v>
          </cell>
        </row>
        <row r="137">
          <cell r="G137">
            <v>45658</v>
          </cell>
        </row>
        <row r="143">
          <cell r="H143">
            <v>45685</v>
          </cell>
        </row>
        <row r="150">
          <cell r="H150">
            <v>45685</v>
          </cell>
        </row>
        <row r="154">
          <cell r="M154">
            <v>45717</v>
          </cell>
        </row>
      </sheetData>
      <sheetData sheetId="8"/>
      <sheetData sheetId="9"/>
      <sheetData sheetId="10"/>
      <sheetData sheetId="11"/>
      <sheetData sheetId="12"/>
      <sheetData sheetId="13">
        <row r="69">
          <cell r="P69">
            <v>45717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127</v>
          </cell>
          <cell r="E54">
            <v>146</v>
          </cell>
          <cell r="G54">
            <v>145</v>
          </cell>
          <cell r="I54">
            <v>126</v>
          </cell>
          <cell r="K54">
            <v>135</v>
          </cell>
          <cell r="M54">
            <v>133</v>
          </cell>
        </row>
        <row r="55">
          <cell r="B55" t="str">
            <v>H31
（R1）</v>
          </cell>
          <cell r="C55">
            <v>136</v>
          </cell>
          <cell r="E55">
            <v>130</v>
          </cell>
          <cell r="G55">
            <v>149</v>
          </cell>
          <cell r="I55">
            <v>144</v>
          </cell>
          <cell r="K55">
            <v>130</v>
          </cell>
          <cell r="M55">
            <v>129</v>
          </cell>
        </row>
        <row r="56">
          <cell r="B56" t="str">
            <v>R2</v>
          </cell>
          <cell r="C56">
            <v>106</v>
          </cell>
          <cell r="E56">
            <v>135</v>
          </cell>
          <cell r="G56">
            <v>127</v>
          </cell>
          <cell r="I56">
            <v>141</v>
          </cell>
          <cell r="K56">
            <v>140</v>
          </cell>
          <cell r="M56">
            <v>124</v>
          </cell>
        </row>
        <row r="57">
          <cell r="B57" t="str">
            <v>R3</v>
          </cell>
          <cell r="C57">
            <v>149</v>
          </cell>
          <cell r="E57">
            <v>106</v>
          </cell>
          <cell r="G57">
            <v>133</v>
          </cell>
          <cell r="I57">
            <v>126</v>
          </cell>
          <cell r="K57">
            <v>140</v>
          </cell>
          <cell r="M57">
            <v>142</v>
          </cell>
        </row>
        <row r="58">
          <cell r="B58" t="str">
            <v>R4</v>
          </cell>
          <cell r="C58">
            <v>106</v>
          </cell>
          <cell r="E58">
            <v>148</v>
          </cell>
          <cell r="G58">
            <v>103</v>
          </cell>
          <cell r="I58">
            <v>131</v>
          </cell>
          <cell r="K58">
            <v>130</v>
          </cell>
          <cell r="M58">
            <v>141</v>
          </cell>
        </row>
        <row r="59">
          <cell r="B59" t="str">
            <v>R5</v>
          </cell>
          <cell r="C59">
            <v>122</v>
          </cell>
          <cell r="E59">
            <v>106</v>
          </cell>
          <cell r="G59">
            <v>152</v>
          </cell>
          <cell r="I59">
            <v>105</v>
          </cell>
          <cell r="K59">
            <v>125</v>
          </cell>
          <cell r="M59">
            <v>133</v>
          </cell>
        </row>
        <row r="60">
          <cell r="B60" t="str">
            <v>R6</v>
          </cell>
          <cell r="C60">
            <v>109</v>
          </cell>
          <cell r="E60">
            <v>121</v>
          </cell>
          <cell r="G60">
            <v>115</v>
          </cell>
          <cell r="I60">
            <v>151</v>
          </cell>
          <cell r="K60">
            <v>105</v>
          </cell>
          <cell r="M60">
            <v>128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I170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3" width="5.4140625" customWidth="1"/>
    <col min="4" max="21" width="4.25" customWidth="1"/>
    <col min="22" max="22" width="4.6640625" customWidth="1"/>
    <col min="23" max="28" width="4.25" customWidth="1"/>
    <col min="29" max="29" width="8.1640625" customWidth="1"/>
    <col min="30" max="38" width="4.25" customWidth="1"/>
  </cols>
  <sheetData>
    <row r="1" spans="1:30" ht="14.25" customHeight="1" thickBot="1">
      <c r="Y1" s="383"/>
      <c r="Z1" s="383"/>
      <c r="AA1" s="383"/>
      <c r="AB1" s="383"/>
      <c r="AC1" s="383"/>
      <c r="AD1" s="383"/>
    </row>
    <row r="2" spans="1:30" ht="27.75" customHeight="1" thickBot="1">
      <c r="A2" s="1" t="s">
        <v>0</v>
      </c>
      <c r="B2" s="2">
        <v>7</v>
      </c>
      <c r="C2" s="384" t="s">
        <v>1</v>
      </c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6"/>
      <c r="Y2" s="383"/>
      <c r="Z2" s="383"/>
      <c r="AA2" s="383"/>
      <c r="AB2" s="383"/>
      <c r="AC2" s="383"/>
      <c r="AD2" s="383"/>
    </row>
    <row r="3" spans="1:30" ht="10.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383"/>
      <c r="Z3" s="383"/>
      <c r="AA3" s="383"/>
      <c r="AB3" s="383"/>
      <c r="AC3" s="383"/>
      <c r="AD3" s="383"/>
    </row>
    <row r="4" spans="1:30" ht="38.5" customHeight="1">
      <c r="B4" s="178" t="s">
        <v>2</v>
      </c>
      <c r="C4" s="178"/>
      <c r="D4" s="178"/>
      <c r="E4" s="178"/>
      <c r="F4" s="115">
        <f>'[1]1安謝'!F4:G4</f>
        <v>45658</v>
      </c>
      <c r="G4" s="115"/>
      <c r="H4" s="9" t="s">
        <v>3</v>
      </c>
      <c r="Y4" s="383"/>
      <c r="Z4" s="383"/>
      <c r="AA4" s="383"/>
      <c r="AB4" s="383"/>
      <c r="AC4" s="383"/>
      <c r="AD4" s="383"/>
    </row>
    <row r="5" spans="1:30" ht="30.75" customHeight="1">
      <c r="B5" s="387" t="s">
        <v>4</v>
      </c>
      <c r="C5" s="388"/>
      <c r="D5" s="389" t="s">
        <v>5</v>
      </c>
      <c r="E5" s="390"/>
      <c r="F5" s="390"/>
      <c r="G5" s="390"/>
      <c r="H5" s="390"/>
      <c r="I5" s="391"/>
      <c r="J5" s="387" t="s">
        <v>4</v>
      </c>
      <c r="K5" s="388"/>
      <c r="L5" s="389" t="s">
        <v>6</v>
      </c>
      <c r="M5" s="390"/>
      <c r="N5" s="390"/>
      <c r="O5" s="390"/>
      <c r="P5" s="390"/>
      <c r="Q5" s="391"/>
      <c r="R5" s="387" t="s">
        <v>4</v>
      </c>
      <c r="S5" s="388"/>
      <c r="T5" s="389" t="s">
        <v>6</v>
      </c>
      <c r="U5" s="390"/>
      <c r="V5" s="390"/>
      <c r="W5" s="390"/>
      <c r="X5" s="391"/>
      <c r="Y5" s="383"/>
      <c r="Z5" s="383"/>
      <c r="AA5" s="383"/>
      <c r="AB5" s="383"/>
      <c r="AC5" s="383"/>
      <c r="AD5" s="383"/>
    </row>
    <row r="6" spans="1:30" ht="39" customHeight="1">
      <c r="B6" s="367" t="s">
        <v>7</v>
      </c>
      <c r="C6" s="368"/>
      <c r="D6" s="373" t="s">
        <v>8</v>
      </c>
      <c r="E6" s="374"/>
      <c r="F6" s="374"/>
      <c r="G6" s="374"/>
      <c r="H6" s="374"/>
      <c r="I6" s="375"/>
      <c r="J6" s="361" t="s">
        <v>9</v>
      </c>
      <c r="K6" s="361"/>
      <c r="L6" s="382" t="s">
        <v>10</v>
      </c>
      <c r="M6" s="382"/>
      <c r="N6" s="382"/>
      <c r="O6" s="382"/>
      <c r="P6" s="382"/>
      <c r="Q6" s="382"/>
      <c r="R6" s="361" t="s">
        <v>11</v>
      </c>
      <c r="S6" s="361"/>
      <c r="T6" s="363" t="s">
        <v>12</v>
      </c>
      <c r="U6" s="364"/>
      <c r="V6" s="364"/>
      <c r="W6" s="364"/>
      <c r="X6" s="365"/>
      <c r="Y6" s="10"/>
      <c r="Z6" s="10"/>
      <c r="AA6" s="10"/>
      <c r="AB6" s="10"/>
      <c r="AC6" s="10"/>
    </row>
    <row r="7" spans="1:30" ht="39" customHeight="1">
      <c r="B7" s="369"/>
      <c r="C7" s="370"/>
      <c r="D7" s="376"/>
      <c r="E7" s="377"/>
      <c r="F7" s="377"/>
      <c r="G7" s="377"/>
      <c r="H7" s="377"/>
      <c r="I7" s="378"/>
      <c r="J7" s="361" t="s">
        <v>13</v>
      </c>
      <c r="K7" s="361"/>
      <c r="L7" s="362" t="s">
        <v>14</v>
      </c>
      <c r="M7" s="362"/>
      <c r="N7" s="362"/>
      <c r="O7" s="362"/>
      <c r="P7" s="362"/>
      <c r="Q7" s="362"/>
      <c r="R7" s="361" t="s">
        <v>11</v>
      </c>
      <c r="S7" s="361"/>
      <c r="T7" s="363" t="s">
        <v>15</v>
      </c>
      <c r="U7" s="364"/>
      <c r="V7" s="364"/>
      <c r="W7" s="364"/>
      <c r="X7" s="365"/>
      <c r="Y7" s="10"/>
      <c r="Z7" s="10"/>
      <c r="AA7" s="10"/>
      <c r="AB7" s="10"/>
      <c r="AC7" s="10"/>
    </row>
    <row r="8" spans="1:30" ht="39" customHeight="1">
      <c r="B8" s="371"/>
      <c r="C8" s="372"/>
      <c r="D8" s="379"/>
      <c r="E8" s="380"/>
      <c r="F8" s="380"/>
      <c r="G8" s="380"/>
      <c r="H8" s="380"/>
      <c r="I8" s="381"/>
      <c r="J8" s="361" t="s">
        <v>16</v>
      </c>
      <c r="K8" s="361"/>
      <c r="L8" s="362" t="s">
        <v>17</v>
      </c>
      <c r="M8" s="362"/>
      <c r="N8" s="362"/>
      <c r="O8" s="362"/>
      <c r="P8" s="362"/>
      <c r="Q8" s="362"/>
      <c r="R8" s="361" t="s">
        <v>11</v>
      </c>
      <c r="S8" s="361"/>
      <c r="T8" s="363" t="s">
        <v>18</v>
      </c>
      <c r="U8" s="364"/>
      <c r="V8" s="364"/>
      <c r="W8" s="364"/>
      <c r="X8" s="365"/>
      <c r="Y8" s="10"/>
      <c r="Z8" s="10"/>
      <c r="AA8" s="10"/>
      <c r="AB8" s="10"/>
      <c r="AC8" s="10"/>
    </row>
    <row r="9" spans="1:30" ht="14.25" customHeight="1">
      <c r="B9" s="11"/>
      <c r="C9" s="11"/>
      <c r="D9" s="12"/>
      <c r="E9" s="13"/>
      <c r="F9" s="13"/>
      <c r="G9" s="13"/>
      <c r="H9" s="13"/>
      <c r="I9" s="11"/>
      <c r="J9" s="11"/>
      <c r="K9" s="12"/>
      <c r="L9" s="13"/>
      <c r="M9" s="13"/>
      <c r="N9" s="13"/>
      <c r="O9" s="13"/>
      <c r="P9" s="11"/>
      <c r="Q9" s="11"/>
      <c r="R9" s="12"/>
      <c r="S9" s="13"/>
      <c r="T9" s="13"/>
      <c r="U9" s="13"/>
      <c r="V9" s="13"/>
      <c r="Y9" s="10"/>
      <c r="Z9" s="10"/>
      <c r="AA9" s="10"/>
      <c r="AB9" s="10"/>
      <c r="AC9" s="10"/>
    </row>
    <row r="10" spans="1:30" ht="32.25" customHeight="1">
      <c r="B10" s="11"/>
      <c r="C10" s="11"/>
      <c r="D10" s="12"/>
      <c r="E10" s="13"/>
      <c r="F10" s="13"/>
      <c r="G10" s="13"/>
      <c r="H10" s="13"/>
      <c r="I10" s="11"/>
      <c r="J10" s="11"/>
      <c r="K10" s="12"/>
      <c r="L10" s="13"/>
      <c r="M10" s="13"/>
      <c r="N10" s="13"/>
      <c r="O10" s="13"/>
      <c r="P10" s="11"/>
      <c r="Q10" s="11"/>
      <c r="R10" s="12"/>
      <c r="S10" s="13"/>
      <c r="T10" s="13"/>
      <c r="U10" s="13"/>
      <c r="V10" s="13"/>
    </row>
    <row r="11" spans="1:30" ht="32.25" customHeight="1">
      <c r="B11" s="11"/>
      <c r="C11" s="11"/>
      <c r="D11" s="12"/>
      <c r="E11" s="13"/>
      <c r="F11" s="13"/>
      <c r="G11" s="13"/>
      <c r="H11" s="13"/>
      <c r="I11" s="11"/>
      <c r="J11" s="11"/>
      <c r="K11" s="12"/>
      <c r="L11" s="13"/>
      <c r="M11" s="13"/>
      <c r="N11" s="13"/>
      <c r="O11" s="13"/>
      <c r="P11" s="11"/>
      <c r="Q11" s="11"/>
      <c r="R11" s="12"/>
      <c r="S11" s="13"/>
      <c r="T11" s="13"/>
      <c r="U11" s="13"/>
      <c r="V11" s="13"/>
    </row>
    <row r="12" spans="1:30" ht="32.25" customHeight="1">
      <c r="B12" s="11"/>
      <c r="C12" s="11"/>
      <c r="D12" s="12"/>
      <c r="E12" s="13"/>
      <c r="F12" s="13"/>
      <c r="G12" s="13"/>
      <c r="H12" s="13"/>
      <c r="I12" s="11"/>
      <c r="J12" s="11"/>
      <c r="K12" s="12"/>
      <c r="L12" s="13"/>
      <c r="M12" s="13"/>
      <c r="N12" s="13"/>
      <c r="O12" s="13"/>
      <c r="P12" s="11"/>
      <c r="Q12" s="11"/>
      <c r="R12" s="12"/>
      <c r="S12" s="13"/>
      <c r="T12" s="13"/>
      <c r="U12" s="13"/>
      <c r="V12" s="13"/>
    </row>
    <row r="13" spans="1:30" ht="32.25" customHeight="1">
      <c r="B13" s="11"/>
      <c r="C13" s="11"/>
      <c r="D13" s="12"/>
      <c r="E13" s="13"/>
      <c r="F13" s="13"/>
      <c r="G13" s="13"/>
      <c r="H13" s="13"/>
      <c r="I13" s="11"/>
      <c r="J13" s="11"/>
      <c r="K13" s="12"/>
      <c r="L13" s="13"/>
      <c r="M13" s="13"/>
      <c r="N13" s="13"/>
      <c r="O13" s="13"/>
      <c r="P13" s="11"/>
      <c r="Q13" s="11"/>
      <c r="R13" s="12"/>
      <c r="S13" s="13"/>
      <c r="T13" s="13"/>
      <c r="U13" s="13"/>
      <c r="V13" s="13"/>
    </row>
    <row r="14" spans="1:30" ht="32.25" customHeight="1">
      <c r="B14" s="11"/>
      <c r="C14" s="11"/>
      <c r="D14" s="12"/>
      <c r="E14" s="13"/>
      <c r="F14" s="13"/>
      <c r="G14" s="13"/>
      <c r="H14" s="13"/>
      <c r="I14" s="11"/>
      <c r="J14" s="11"/>
      <c r="K14" s="12"/>
      <c r="L14" s="13"/>
      <c r="M14" s="13"/>
      <c r="N14" s="13"/>
      <c r="O14" s="13"/>
      <c r="P14" s="11"/>
      <c r="Q14" s="11"/>
      <c r="R14" s="12"/>
      <c r="S14" s="13"/>
      <c r="T14" s="13"/>
      <c r="U14" s="13"/>
      <c r="V14" s="13"/>
    </row>
    <row r="15" spans="1:30" ht="32.25" customHeight="1">
      <c r="B15" s="11"/>
      <c r="C15" s="11"/>
      <c r="D15" s="12"/>
      <c r="E15" s="13"/>
      <c r="F15" s="13"/>
      <c r="G15" s="13"/>
      <c r="H15" s="13"/>
      <c r="I15" s="11"/>
      <c r="J15" s="11"/>
      <c r="K15" s="12"/>
      <c r="L15" s="13"/>
      <c r="M15" s="13"/>
      <c r="N15" s="13"/>
      <c r="O15" s="13"/>
      <c r="P15" s="11"/>
      <c r="Q15" s="11"/>
      <c r="R15" s="12"/>
      <c r="S15" s="13"/>
      <c r="T15" s="13"/>
      <c r="U15" s="13"/>
      <c r="V15" s="13"/>
    </row>
    <row r="16" spans="1:30" ht="32.25" customHeight="1">
      <c r="B16" s="11"/>
      <c r="C16" s="11"/>
      <c r="D16" s="12"/>
      <c r="E16" s="13"/>
      <c r="F16" s="13"/>
      <c r="G16" s="13"/>
      <c r="H16" s="13"/>
      <c r="I16" s="11"/>
      <c r="J16" s="11"/>
      <c r="K16" s="12"/>
      <c r="L16" s="13"/>
      <c r="M16" s="13"/>
      <c r="N16" s="13"/>
      <c r="O16" s="13"/>
      <c r="P16" s="11"/>
      <c r="Q16" s="11"/>
      <c r="R16" s="12"/>
      <c r="S16" s="13"/>
      <c r="T16" s="13"/>
      <c r="U16" s="13"/>
      <c r="V16" s="13"/>
    </row>
    <row r="17" spans="1:24" ht="32.25" customHeight="1">
      <c r="B17" s="11"/>
      <c r="C17" s="11"/>
      <c r="D17" s="12"/>
      <c r="E17" s="13"/>
      <c r="F17" s="13"/>
      <c r="G17" s="13"/>
      <c r="H17" s="13"/>
      <c r="I17" s="11"/>
      <c r="J17" s="11"/>
      <c r="K17" s="12"/>
      <c r="L17" s="13"/>
      <c r="M17" s="13"/>
      <c r="N17" s="13"/>
      <c r="O17" s="13"/>
      <c r="P17" s="11"/>
      <c r="Q17" s="11"/>
      <c r="R17" s="12"/>
      <c r="S17" s="13"/>
      <c r="T17" s="13"/>
      <c r="U17" s="13"/>
      <c r="V17" s="13"/>
    </row>
    <row r="18" spans="1:24" ht="32.25" customHeight="1">
      <c r="B18" s="11"/>
      <c r="C18" s="11"/>
      <c r="D18" s="12"/>
      <c r="E18" s="13"/>
      <c r="F18" s="13"/>
      <c r="G18" s="13"/>
      <c r="H18" s="13"/>
      <c r="I18" s="11"/>
      <c r="J18" s="11"/>
      <c r="K18" s="12"/>
      <c r="L18" s="13"/>
      <c r="M18" s="13"/>
      <c r="N18" s="13"/>
      <c r="O18" s="13"/>
      <c r="P18" s="11"/>
      <c r="Q18" s="11"/>
      <c r="R18" s="12"/>
      <c r="S18" s="13"/>
      <c r="T18" s="13"/>
      <c r="U18" s="13"/>
      <c r="V18" s="13"/>
    </row>
    <row r="19" spans="1:24" ht="32.25" customHeight="1">
      <c r="B19" s="11"/>
      <c r="C19" s="11"/>
      <c r="D19" s="12"/>
      <c r="E19" s="13"/>
      <c r="F19" s="13"/>
      <c r="G19" s="13"/>
      <c r="H19" s="13"/>
      <c r="I19" s="11"/>
      <c r="J19" s="11"/>
      <c r="K19" s="12"/>
      <c r="L19" s="13"/>
      <c r="M19" s="13"/>
      <c r="N19" s="13"/>
      <c r="O19" s="13"/>
      <c r="P19" s="11"/>
      <c r="Q19" s="11"/>
      <c r="R19" s="12"/>
      <c r="S19" s="13"/>
      <c r="T19" s="13"/>
      <c r="U19" s="13"/>
      <c r="V19" s="13"/>
    </row>
    <row r="20" spans="1:24" ht="32.25" customHeight="1">
      <c r="B20" s="11"/>
      <c r="C20" s="11"/>
      <c r="D20" s="12"/>
      <c r="E20" s="13"/>
      <c r="F20" s="13"/>
      <c r="G20" s="13"/>
      <c r="H20" s="13"/>
      <c r="I20" s="11"/>
      <c r="J20" s="11"/>
      <c r="K20" s="12"/>
      <c r="L20" s="13"/>
      <c r="M20" s="13"/>
      <c r="N20" s="13"/>
      <c r="O20" s="13"/>
      <c r="P20" s="11"/>
      <c r="Q20" s="11"/>
      <c r="R20" s="12"/>
      <c r="S20" s="13"/>
      <c r="T20" s="13"/>
      <c r="U20" s="13"/>
      <c r="V20" s="13"/>
    </row>
    <row r="21" spans="1:24" ht="32.25" customHeight="1">
      <c r="B21" s="11"/>
      <c r="C21" s="11"/>
      <c r="D21" s="12"/>
      <c r="E21" s="13"/>
      <c r="F21" s="13"/>
      <c r="G21" s="13"/>
      <c r="H21" s="13"/>
      <c r="I21" s="11"/>
      <c r="J21" s="11"/>
      <c r="K21" s="12"/>
      <c r="L21" s="13"/>
      <c r="M21" s="13"/>
      <c r="N21" s="13"/>
      <c r="O21" s="13"/>
      <c r="P21" s="11"/>
      <c r="Q21" s="11"/>
      <c r="R21" s="12"/>
      <c r="S21" s="13"/>
      <c r="T21" s="13"/>
      <c r="U21" s="13"/>
      <c r="V21" s="13"/>
    </row>
    <row r="22" spans="1:24" ht="32.25" customHeight="1">
      <c r="B22" s="11"/>
      <c r="C22" s="11"/>
      <c r="D22" s="12"/>
      <c r="E22" s="13"/>
      <c r="F22" s="13"/>
      <c r="G22" s="13"/>
      <c r="H22" s="13"/>
      <c r="I22" s="11"/>
      <c r="J22" s="11"/>
      <c r="K22" s="12"/>
      <c r="L22" s="13"/>
      <c r="M22" s="13"/>
      <c r="N22" s="13"/>
      <c r="O22" s="13"/>
      <c r="P22" s="11"/>
      <c r="Q22" s="11"/>
      <c r="R22" s="12"/>
      <c r="S22" s="13"/>
      <c r="T22" s="13"/>
      <c r="U22" s="13"/>
      <c r="V22" s="13"/>
    </row>
    <row r="23" spans="1:24" ht="32.25" customHeight="1">
      <c r="B23" s="11"/>
      <c r="C23" s="11"/>
      <c r="D23" s="12"/>
      <c r="E23" s="13"/>
      <c r="F23" s="13"/>
      <c r="G23" s="13"/>
      <c r="H23" s="13"/>
      <c r="I23" s="11"/>
      <c r="J23" s="11"/>
      <c r="K23" s="12"/>
      <c r="L23" s="13"/>
      <c r="M23" s="13"/>
      <c r="N23" s="13"/>
      <c r="O23" s="13"/>
      <c r="P23" s="11"/>
      <c r="Q23" s="11"/>
      <c r="R23" s="12"/>
      <c r="S23" s="13"/>
      <c r="T23" s="13"/>
      <c r="U23" s="13"/>
      <c r="V23" s="13"/>
    </row>
    <row r="24" spans="1:24" ht="32.25" customHeight="1">
      <c r="A24" s="4"/>
      <c r="B24" s="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  <c r="R24" s="13"/>
      <c r="S24" s="12"/>
      <c r="T24" s="13"/>
      <c r="U24" s="13"/>
      <c r="V24" s="13"/>
      <c r="W24" s="13"/>
    </row>
    <row r="25" spans="1:24" ht="28.5" customHeight="1">
      <c r="A25" s="16">
        <v>1</v>
      </c>
      <c r="B25" s="140" t="s">
        <v>19</v>
      </c>
      <c r="C25" s="141"/>
      <c r="D25" s="141"/>
      <c r="E25" s="142"/>
      <c r="F25" s="142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11.25" customHeight="1">
      <c r="A26" s="4"/>
      <c r="B26" s="4"/>
      <c r="C26" s="19"/>
      <c r="D26" s="19"/>
      <c r="E26" s="19"/>
      <c r="F26" s="19"/>
      <c r="G26" s="19"/>
      <c r="H26" s="19"/>
      <c r="I26" s="4"/>
      <c r="J26" s="4"/>
      <c r="K26" s="14"/>
      <c r="L26" s="14"/>
      <c r="M26" s="14"/>
      <c r="N26" s="14"/>
      <c r="O26" s="14"/>
      <c r="P26" s="14"/>
      <c r="Q26" s="20"/>
      <c r="R26" s="20"/>
      <c r="S26" s="20"/>
    </row>
    <row r="27" spans="1:24" ht="27.75" customHeight="1" thickBot="1">
      <c r="A27" s="4"/>
      <c r="B27" s="275" t="s">
        <v>20</v>
      </c>
      <c r="C27" s="366"/>
      <c r="D27" s="366"/>
      <c r="E27" s="366"/>
      <c r="F27" s="366"/>
      <c r="G27" s="366"/>
      <c r="H27" s="115">
        <f>'[1]1安謝'!H24:I24</f>
        <v>45413</v>
      </c>
      <c r="I27" s="115"/>
      <c r="J27" s="9" t="s">
        <v>3</v>
      </c>
    </row>
    <row r="28" spans="1:24" ht="32.25" customHeight="1">
      <c r="A28" s="4"/>
      <c r="B28" s="332" t="s">
        <v>21</v>
      </c>
      <c r="C28" s="333"/>
      <c r="D28" s="326" t="s">
        <v>22</v>
      </c>
      <c r="E28" s="327"/>
      <c r="F28" s="324" t="s">
        <v>23</v>
      </c>
      <c r="G28" s="325"/>
      <c r="H28" s="324" t="s">
        <v>24</v>
      </c>
      <c r="I28" s="325"/>
      <c r="J28" s="326" t="s">
        <v>25</v>
      </c>
      <c r="K28" s="327"/>
      <c r="L28" s="359" t="s">
        <v>26</v>
      </c>
      <c r="M28" s="360"/>
    </row>
    <row r="29" spans="1:24" ht="28.5" customHeight="1">
      <c r="A29" s="4"/>
      <c r="B29" s="351" t="s">
        <v>27</v>
      </c>
      <c r="C29" s="352"/>
      <c r="D29" s="355">
        <v>5587</v>
      </c>
      <c r="E29" s="356"/>
      <c r="F29" s="355">
        <v>5744</v>
      </c>
      <c r="G29" s="356"/>
      <c r="H29" s="355">
        <v>5796</v>
      </c>
      <c r="I29" s="356"/>
      <c r="J29" s="355">
        <v>5829</v>
      </c>
      <c r="K29" s="356"/>
      <c r="L29" s="357">
        <v>5597</v>
      </c>
      <c r="M29" s="358"/>
    </row>
    <row r="30" spans="1:24" ht="28.5" customHeight="1">
      <c r="A30" s="4"/>
      <c r="B30" s="351" t="s">
        <v>28</v>
      </c>
      <c r="C30" s="352"/>
      <c r="D30" s="353">
        <v>5928</v>
      </c>
      <c r="E30" s="354"/>
      <c r="F30" s="353">
        <v>6160</v>
      </c>
      <c r="G30" s="354"/>
      <c r="H30" s="353">
        <v>6196</v>
      </c>
      <c r="I30" s="354"/>
      <c r="J30" s="355">
        <v>6193</v>
      </c>
      <c r="K30" s="356"/>
      <c r="L30" s="357">
        <v>5974</v>
      </c>
      <c r="M30" s="358"/>
    </row>
    <row r="31" spans="1:24" ht="28.5" customHeight="1" thickBot="1">
      <c r="A31" s="4"/>
      <c r="B31" s="343" t="s">
        <v>29</v>
      </c>
      <c r="C31" s="344"/>
      <c r="D31" s="345">
        <v>11515</v>
      </c>
      <c r="E31" s="346"/>
      <c r="F31" s="345">
        <v>11904</v>
      </c>
      <c r="G31" s="346"/>
      <c r="H31" s="347">
        <v>11992</v>
      </c>
      <c r="I31" s="348"/>
      <c r="J31" s="347">
        <v>12022</v>
      </c>
      <c r="K31" s="348"/>
      <c r="L31" s="349">
        <v>11571</v>
      </c>
      <c r="M31" s="350"/>
    </row>
    <row r="32" spans="1:24" ht="28.5" customHeight="1" thickBot="1">
      <c r="A32" s="4"/>
      <c r="B32" s="337" t="s">
        <v>30</v>
      </c>
      <c r="C32" s="338"/>
      <c r="D32" s="339">
        <v>5521</v>
      </c>
      <c r="E32" s="340"/>
      <c r="F32" s="339">
        <v>5865</v>
      </c>
      <c r="G32" s="340"/>
      <c r="H32" s="339">
        <v>5971</v>
      </c>
      <c r="I32" s="340"/>
      <c r="J32" s="339">
        <v>6112</v>
      </c>
      <c r="K32" s="340"/>
      <c r="L32" s="341">
        <v>5841</v>
      </c>
      <c r="M32" s="342"/>
    </row>
    <row r="33" spans="1:24" ht="6.75" customHeight="1">
      <c r="A33" s="4"/>
      <c r="B33" s="4"/>
      <c r="C33" s="21"/>
      <c r="D33" s="22"/>
      <c r="E33" s="23"/>
      <c r="F33" s="22"/>
      <c r="G33" s="23"/>
      <c r="H33" s="24"/>
      <c r="I33" s="24"/>
      <c r="J33" s="24"/>
      <c r="K33" s="24"/>
      <c r="L33" s="25"/>
      <c r="M33" s="25"/>
    </row>
    <row r="34" spans="1:24" ht="49.5" customHeight="1" thickBot="1">
      <c r="B34" s="330" t="s">
        <v>31</v>
      </c>
      <c r="C34" s="330"/>
      <c r="D34" s="331"/>
      <c r="E34" s="331"/>
      <c r="F34" s="331"/>
      <c r="G34" s="331"/>
      <c r="H34" s="276">
        <f>'[1]1安謝'!H32:I32</f>
        <v>45413</v>
      </c>
      <c r="I34" s="276"/>
      <c r="J34" s="26" t="s">
        <v>3</v>
      </c>
      <c r="K34" s="24"/>
      <c r="L34" s="25"/>
      <c r="M34" s="25"/>
      <c r="P34" s="27"/>
      <c r="Q34" s="27"/>
      <c r="R34" s="20"/>
      <c r="S34" s="20"/>
      <c r="T34" s="20"/>
    </row>
    <row r="35" spans="1:24" ht="33" customHeight="1">
      <c r="B35" s="332" t="s">
        <v>21</v>
      </c>
      <c r="C35" s="333"/>
      <c r="D35" s="334" t="s">
        <v>22</v>
      </c>
      <c r="E35" s="327"/>
      <c r="F35" s="335" t="s">
        <v>32</v>
      </c>
      <c r="G35" s="336"/>
      <c r="H35" s="324" t="s">
        <v>23</v>
      </c>
      <c r="I35" s="325"/>
      <c r="J35" s="322" t="s">
        <v>32</v>
      </c>
      <c r="K35" s="323"/>
      <c r="L35" s="324" t="s">
        <v>24</v>
      </c>
      <c r="M35" s="325"/>
      <c r="N35" s="322" t="s">
        <v>32</v>
      </c>
      <c r="O35" s="323"/>
      <c r="P35" s="326" t="s">
        <v>25</v>
      </c>
      <c r="Q35" s="327"/>
      <c r="R35" s="328" t="s">
        <v>32</v>
      </c>
      <c r="S35" s="319"/>
      <c r="T35" s="329" t="s">
        <v>26</v>
      </c>
      <c r="U35" s="327"/>
      <c r="V35" s="318" t="s">
        <v>32</v>
      </c>
      <c r="W35" s="319"/>
    </row>
    <row r="36" spans="1:24" ht="26.25" customHeight="1">
      <c r="B36" s="320" t="s">
        <v>33</v>
      </c>
      <c r="C36" s="321"/>
      <c r="D36" s="300">
        <v>1992</v>
      </c>
      <c r="E36" s="301"/>
      <c r="F36" s="308">
        <v>0.17299174989144595</v>
      </c>
      <c r="G36" s="309"/>
      <c r="H36" s="300">
        <v>1987</v>
      </c>
      <c r="I36" s="301"/>
      <c r="J36" s="316">
        <v>0.16691868279569894</v>
      </c>
      <c r="K36" s="317"/>
      <c r="L36" s="312">
        <v>1969</v>
      </c>
      <c r="M36" s="313"/>
      <c r="N36" s="316">
        <v>0.16419279519679786</v>
      </c>
      <c r="O36" s="317"/>
      <c r="P36" s="300">
        <v>1877</v>
      </c>
      <c r="Q36" s="301"/>
      <c r="R36" s="308">
        <v>0.15613042754949261</v>
      </c>
      <c r="S36" s="309"/>
      <c r="T36" s="300">
        <v>1819</v>
      </c>
      <c r="U36" s="301"/>
      <c r="V36" s="308">
        <f>T36/$T$39</f>
        <v>0.15720335321061274</v>
      </c>
      <c r="W36" s="309"/>
    </row>
    <row r="37" spans="1:24" ht="26.25" customHeight="1">
      <c r="B37" s="310" t="s">
        <v>34</v>
      </c>
      <c r="C37" s="311"/>
      <c r="D37" s="300">
        <v>7416</v>
      </c>
      <c r="E37" s="301"/>
      <c r="F37" s="308">
        <v>0.64402952670429869</v>
      </c>
      <c r="G37" s="309"/>
      <c r="H37" s="312">
        <v>7729</v>
      </c>
      <c r="I37" s="313"/>
      <c r="J37" s="316">
        <v>0.64927755376344087</v>
      </c>
      <c r="K37" s="317"/>
      <c r="L37" s="312">
        <v>7791</v>
      </c>
      <c r="M37" s="313"/>
      <c r="N37" s="316">
        <v>0.64968312208138757</v>
      </c>
      <c r="O37" s="317"/>
      <c r="P37" s="300">
        <v>7878</v>
      </c>
      <c r="Q37" s="301"/>
      <c r="R37" s="308">
        <v>0.6552986191981367</v>
      </c>
      <c r="S37" s="309"/>
      <c r="T37" s="300">
        <v>7459</v>
      </c>
      <c r="U37" s="301"/>
      <c r="V37" s="308">
        <f t="shared" ref="V37:V38" si="0">T37/$T$39</f>
        <v>0.64462881341284251</v>
      </c>
      <c r="W37" s="309"/>
    </row>
    <row r="38" spans="1:24" ht="26.25" customHeight="1">
      <c r="B38" s="310" t="s">
        <v>35</v>
      </c>
      <c r="C38" s="311"/>
      <c r="D38" s="300">
        <v>2107</v>
      </c>
      <c r="E38" s="301"/>
      <c r="F38" s="302">
        <v>0.18297872340425531</v>
      </c>
      <c r="G38" s="303"/>
      <c r="H38" s="312">
        <v>2188</v>
      </c>
      <c r="I38" s="313"/>
      <c r="J38" s="314">
        <v>0.18380376344086022</v>
      </c>
      <c r="K38" s="315"/>
      <c r="L38" s="312">
        <v>2232</v>
      </c>
      <c r="M38" s="313"/>
      <c r="N38" s="314">
        <v>0.18612408272181455</v>
      </c>
      <c r="O38" s="315"/>
      <c r="P38" s="300">
        <v>2267</v>
      </c>
      <c r="Q38" s="301"/>
      <c r="R38" s="302">
        <v>0.18857095325237067</v>
      </c>
      <c r="S38" s="303"/>
      <c r="T38" s="300">
        <v>2293</v>
      </c>
      <c r="U38" s="301"/>
      <c r="V38" s="302">
        <f t="shared" si="0"/>
        <v>0.19816783337654481</v>
      </c>
      <c r="W38" s="303"/>
    </row>
    <row r="39" spans="1:24" ht="26.25" customHeight="1" thickBot="1">
      <c r="B39" s="304" t="s">
        <v>36</v>
      </c>
      <c r="C39" s="305"/>
      <c r="D39" s="292">
        <v>11515</v>
      </c>
      <c r="E39" s="293"/>
      <c r="F39" s="294"/>
      <c r="G39" s="295"/>
      <c r="H39" s="306">
        <v>11904</v>
      </c>
      <c r="I39" s="307"/>
      <c r="J39" s="290"/>
      <c r="K39" s="291"/>
      <c r="L39" s="306">
        <v>11992</v>
      </c>
      <c r="M39" s="307"/>
      <c r="N39" s="290"/>
      <c r="O39" s="291"/>
      <c r="P39" s="292">
        <v>12022</v>
      </c>
      <c r="Q39" s="293"/>
      <c r="R39" s="294"/>
      <c r="S39" s="295"/>
      <c r="T39" s="292">
        <f>SUM(T36:U38)</f>
        <v>11571</v>
      </c>
      <c r="U39" s="293"/>
      <c r="V39" s="294"/>
      <c r="W39" s="295"/>
    </row>
    <row r="40" spans="1:24" ht="28.5" customHeight="1">
      <c r="B40" s="298"/>
      <c r="C40" s="298"/>
      <c r="D40" s="299"/>
      <c r="E40" s="299"/>
      <c r="F40" s="299"/>
      <c r="G40" s="299"/>
      <c r="H40" s="299"/>
      <c r="I40" s="299"/>
      <c r="J40" s="299"/>
      <c r="K40" s="299"/>
      <c r="L40" s="298"/>
      <c r="M40" s="298"/>
      <c r="N40" s="298"/>
      <c r="O40" s="298"/>
      <c r="P40" s="27"/>
      <c r="Q40" s="27"/>
      <c r="R40" s="20"/>
      <c r="S40" s="20"/>
      <c r="T40" s="20"/>
    </row>
    <row r="41" spans="1:24" ht="53.25" customHeight="1">
      <c r="A41" s="4"/>
      <c r="B41" s="4"/>
      <c r="C41" s="21"/>
      <c r="D41" s="4"/>
      <c r="E41" s="4"/>
      <c r="F41" s="4"/>
      <c r="G41" s="4"/>
      <c r="H41" s="28"/>
      <c r="I41" s="29"/>
      <c r="J41" s="4"/>
      <c r="K41" s="14"/>
      <c r="L41" s="14"/>
      <c r="M41" s="30"/>
      <c r="N41" s="30"/>
      <c r="O41" s="27"/>
      <c r="P41" s="27"/>
      <c r="Q41" s="20"/>
      <c r="R41" s="20"/>
      <c r="S41" s="20"/>
    </row>
    <row r="42" spans="1:24" ht="53.25" customHeight="1">
      <c r="A42" s="4"/>
      <c r="B42" s="4"/>
      <c r="C42" s="21"/>
      <c r="D42" s="4"/>
      <c r="E42" s="4"/>
      <c r="F42" s="4"/>
      <c r="G42" s="4"/>
      <c r="H42" s="28"/>
      <c r="I42" s="29"/>
      <c r="J42" s="4"/>
      <c r="K42" s="14"/>
      <c r="L42" s="14"/>
      <c r="M42" s="30"/>
      <c r="N42" s="30"/>
      <c r="O42" s="27"/>
      <c r="P42" s="27"/>
      <c r="Q42" s="20"/>
      <c r="R42" s="20"/>
      <c r="S42" s="20"/>
    </row>
    <row r="43" spans="1:24" ht="53.25" customHeight="1">
      <c r="A43" s="4"/>
      <c r="B43" s="4"/>
      <c r="C43" s="21"/>
      <c r="D43" s="4"/>
      <c r="E43" s="4"/>
      <c r="F43" s="4"/>
      <c r="G43" s="4"/>
      <c r="H43" s="28"/>
      <c r="I43" s="29"/>
      <c r="J43" s="4"/>
      <c r="K43" s="14"/>
      <c r="L43" s="14"/>
      <c r="M43" s="30"/>
      <c r="N43" s="30"/>
      <c r="O43" s="27"/>
      <c r="P43" s="27"/>
      <c r="Q43" s="20"/>
      <c r="R43" s="20"/>
      <c r="S43" s="20"/>
    </row>
    <row r="44" spans="1:24" ht="53.25" customHeight="1">
      <c r="A44" s="4"/>
      <c r="B44" s="4"/>
      <c r="C44" s="21"/>
      <c r="D44" s="4"/>
      <c r="E44" s="4"/>
      <c r="F44" s="4"/>
      <c r="G44" s="4"/>
      <c r="H44" s="28"/>
      <c r="I44" s="29"/>
      <c r="J44" s="4"/>
      <c r="K44" s="14"/>
      <c r="L44" s="14"/>
      <c r="M44" s="30"/>
      <c r="N44" s="30"/>
      <c r="O44" s="27"/>
      <c r="P44" s="27"/>
      <c r="Q44" s="20"/>
      <c r="R44" s="20"/>
      <c r="S44" s="20"/>
    </row>
    <row r="45" spans="1:24" ht="53.25" customHeight="1">
      <c r="A45" s="4"/>
      <c r="B45" s="4"/>
      <c r="C45" s="21"/>
      <c r="D45" s="4"/>
      <c r="E45" s="4"/>
      <c r="F45" s="4"/>
      <c r="G45" s="4"/>
      <c r="H45" s="28"/>
      <c r="I45" s="29"/>
      <c r="J45" s="4"/>
      <c r="K45" s="14"/>
      <c r="L45" s="14"/>
      <c r="M45" s="30"/>
      <c r="N45" s="30"/>
      <c r="O45" s="27"/>
      <c r="P45" s="27"/>
      <c r="Q45" s="20"/>
      <c r="R45" s="20"/>
      <c r="S45" s="20"/>
    </row>
    <row r="46" spans="1:24" ht="28.5" customHeight="1">
      <c r="A46" s="4"/>
      <c r="B46" s="4"/>
      <c r="C46" s="21"/>
      <c r="D46" s="4"/>
      <c r="E46" s="4"/>
      <c r="F46" s="4"/>
      <c r="G46" s="4"/>
      <c r="H46" s="28"/>
      <c r="I46" s="29"/>
      <c r="J46" s="4"/>
      <c r="K46" s="14"/>
      <c r="L46" s="14"/>
      <c r="M46" s="30"/>
      <c r="N46" s="30"/>
      <c r="O46" s="27"/>
      <c r="P46" s="27"/>
      <c r="Q46" s="20"/>
      <c r="R46" s="20"/>
      <c r="S46" s="20"/>
    </row>
    <row r="47" spans="1:24" ht="25.5" customHeight="1">
      <c r="A47" s="16">
        <v>2</v>
      </c>
      <c r="B47" s="140" t="s">
        <v>37</v>
      </c>
      <c r="C47" s="141"/>
      <c r="D47" s="141"/>
      <c r="E47" s="142"/>
      <c r="F47" s="142"/>
      <c r="G47" s="17"/>
      <c r="H47" s="17"/>
      <c r="I47" s="17"/>
      <c r="J47" s="17"/>
      <c r="K47" s="17"/>
      <c r="L47" s="31"/>
      <c r="M47" s="31"/>
      <c r="N47" s="31"/>
      <c r="O47" s="31"/>
      <c r="P47" s="31"/>
      <c r="Q47" s="31"/>
      <c r="R47" s="32"/>
      <c r="S47" s="33"/>
      <c r="T47" s="32"/>
      <c r="U47" s="33"/>
      <c r="V47" s="33"/>
      <c r="W47" s="18"/>
      <c r="X47" s="18"/>
    </row>
    <row r="48" spans="1:24" ht="16.5" customHeight="1">
      <c r="A48" s="34"/>
      <c r="B48" s="35"/>
      <c r="C48" s="36"/>
      <c r="D48" s="36"/>
      <c r="E48" s="37"/>
      <c r="F48" s="37"/>
      <c r="G48" s="38"/>
      <c r="H48" s="38"/>
      <c r="I48" s="4"/>
      <c r="J48" s="4"/>
      <c r="K48" s="4"/>
      <c r="L48" s="6"/>
      <c r="M48" s="6"/>
      <c r="N48" s="6"/>
      <c r="O48" s="6"/>
      <c r="P48" s="6"/>
      <c r="Q48" s="6"/>
      <c r="R48" s="7"/>
      <c r="S48" s="8"/>
      <c r="T48" s="7"/>
      <c r="U48" s="8"/>
      <c r="V48" s="8"/>
    </row>
    <row r="49" spans="1:24" ht="27" customHeight="1">
      <c r="A49" s="34"/>
      <c r="B49" s="285" t="s">
        <v>38</v>
      </c>
      <c r="C49" s="285"/>
      <c r="D49" s="285"/>
      <c r="E49" s="39"/>
      <c r="F49" s="39"/>
      <c r="G49" s="40"/>
      <c r="H49" s="40"/>
      <c r="I49" s="9"/>
      <c r="J49" s="4"/>
      <c r="K49" s="4"/>
      <c r="L49" s="6"/>
      <c r="M49" s="6"/>
      <c r="N49" s="6"/>
      <c r="O49" s="6"/>
      <c r="P49" s="6"/>
      <c r="Q49" s="6"/>
      <c r="R49" s="7"/>
      <c r="S49" s="8"/>
      <c r="T49" s="7"/>
      <c r="U49" s="8"/>
      <c r="V49" s="8"/>
    </row>
    <row r="50" spans="1:24" ht="30.75" customHeight="1">
      <c r="A50" s="41"/>
      <c r="B50" s="286" t="s">
        <v>39</v>
      </c>
      <c r="C50" s="286"/>
      <c r="D50" s="286" t="s">
        <v>40</v>
      </c>
      <c r="E50" s="287"/>
      <c r="F50" s="287"/>
      <c r="G50" s="287"/>
      <c r="H50" s="287"/>
      <c r="I50" s="287"/>
      <c r="J50" s="287" t="s">
        <v>41</v>
      </c>
      <c r="K50" s="287"/>
      <c r="L50" s="288" t="s">
        <v>42</v>
      </c>
      <c r="M50" s="289"/>
      <c r="N50" s="289"/>
      <c r="O50" s="289"/>
      <c r="P50" s="289"/>
      <c r="Q50" s="289"/>
      <c r="R50" s="296"/>
      <c r="S50" s="297"/>
      <c r="T50" s="274"/>
      <c r="U50" s="274"/>
      <c r="V50" s="274"/>
      <c r="W50" s="274"/>
      <c r="X50" s="274"/>
    </row>
    <row r="51" spans="1:24" ht="18" customHeight="1">
      <c r="A51" s="4"/>
      <c r="B51" s="4"/>
      <c r="C51" s="21"/>
      <c r="D51" s="4"/>
      <c r="E51" s="4"/>
      <c r="I51" s="29"/>
      <c r="J51" s="4"/>
      <c r="K51" s="14"/>
      <c r="L51" s="14"/>
      <c r="M51" s="30"/>
      <c r="N51" s="30"/>
      <c r="O51" s="27"/>
      <c r="P51" s="27"/>
      <c r="Q51" s="20"/>
      <c r="R51" s="20"/>
      <c r="S51" s="20"/>
    </row>
    <row r="52" spans="1:24" ht="28.5" customHeight="1" thickBot="1">
      <c r="B52" s="275" t="s">
        <v>43</v>
      </c>
      <c r="C52" s="275"/>
      <c r="D52" s="275"/>
      <c r="E52" s="275"/>
      <c r="F52" s="276">
        <f>'[1]1安謝'!F55:G55</f>
        <v>45658</v>
      </c>
      <c r="G52" s="276"/>
      <c r="H52" s="9" t="s">
        <v>3</v>
      </c>
      <c r="I52" s="42"/>
      <c r="J52" s="4"/>
    </row>
    <row r="53" spans="1:24" ht="47.25" customHeight="1">
      <c r="A53" s="13"/>
      <c r="B53" s="43" t="s">
        <v>21</v>
      </c>
      <c r="C53" s="277" t="s">
        <v>44</v>
      </c>
      <c r="D53" s="278"/>
      <c r="E53" s="279" t="s">
        <v>45</v>
      </c>
      <c r="F53" s="278"/>
      <c r="G53" s="279" t="s">
        <v>46</v>
      </c>
      <c r="H53" s="278"/>
      <c r="I53" s="280" t="s">
        <v>47</v>
      </c>
      <c r="J53" s="280"/>
      <c r="K53" s="280" t="s">
        <v>48</v>
      </c>
      <c r="L53" s="280"/>
      <c r="M53" s="280" t="s">
        <v>49</v>
      </c>
      <c r="N53" s="279"/>
      <c r="O53" s="281" t="s">
        <v>50</v>
      </c>
      <c r="P53" s="282"/>
      <c r="Q53" s="283" t="s">
        <v>36</v>
      </c>
      <c r="R53" s="284"/>
    </row>
    <row r="54" spans="1:24" ht="35.25" customHeight="1">
      <c r="A54" s="15"/>
      <c r="B54" s="44" t="s">
        <v>51</v>
      </c>
      <c r="C54" s="264">
        <v>127</v>
      </c>
      <c r="D54" s="265"/>
      <c r="E54" s="264">
        <v>146</v>
      </c>
      <c r="F54" s="265"/>
      <c r="G54" s="264">
        <v>145</v>
      </c>
      <c r="H54" s="265"/>
      <c r="I54" s="264">
        <v>126</v>
      </c>
      <c r="J54" s="265"/>
      <c r="K54" s="266">
        <v>135</v>
      </c>
      <c r="L54" s="266"/>
      <c r="M54" s="264">
        <v>133</v>
      </c>
      <c r="N54" s="265"/>
      <c r="O54" s="267">
        <v>18</v>
      </c>
      <c r="P54" s="268"/>
      <c r="Q54" s="269">
        <f t="shared" ref="Q54:Q60" si="1">SUM(C54+E54+G54+I54+K54+M54)</f>
        <v>812</v>
      </c>
      <c r="R54" s="270"/>
    </row>
    <row r="55" spans="1:24" ht="35.25" customHeight="1">
      <c r="A55" s="15"/>
      <c r="B55" s="45" t="s">
        <v>52</v>
      </c>
      <c r="C55" s="264">
        <v>136</v>
      </c>
      <c r="D55" s="265"/>
      <c r="E55" s="264">
        <v>130</v>
      </c>
      <c r="F55" s="265"/>
      <c r="G55" s="264">
        <v>149</v>
      </c>
      <c r="H55" s="265"/>
      <c r="I55" s="264">
        <v>144</v>
      </c>
      <c r="J55" s="265"/>
      <c r="K55" s="266">
        <v>130</v>
      </c>
      <c r="L55" s="266"/>
      <c r="M55" s="266">
        <v>129</v>
      </c>
      <c r="N55" s="266"/>
      <c r="O55" s="267">
        <v>23</v>
      </c>
      <c r="P55" s="268"/>
      <c r="Q55" s="269">
        <f t="shared" si="1"/>
        <v>818</v>
      </c>
      <c r="R55" s="270"/>
    </row>
    <row r="56" spans="1:24" ht="35.25" customHeight="1">
      <c r="A56" s="15"/>
      <c r="B56" s="46" t="s">
        <v>22</v>
      </c>
      <c r="C56" s="264">
        <v>106</v>
      </c>
      <c r="D56" s="265"/>
      <c r="E56" s="264">
        <v>135</v>
      </c>
      <c r="F56" s="265"/>
      <c r="G56" s="264">
        <v>127</v>
      </c>
      <c r="H56" s="265"/>
      <c r="I56" s="264">
        <v>141</v>
      </c>
      <c r="J56" s="265"/>
      <c r="K56" s="264">
        <v>140</v>
      </c>
      <c r="L56" s="265"/>
      <c r="M56" s="266">
        <v>124</v>
      </c>
      <c r="N56" s="266"/>
      <c r="O56" s="267">
        <v>21</v>
      </c>
      <c r="P56" s="268"/>
      <c r="Q56" s="269">
        <f t="shared" si="1"/>
        <v>773</v>
      </c>
      <c r="R56" s="270"/>
    </row>
    <row r="57" spans="1:24" ht="35.25" customHeight="1">
      <c r="A57" s="15"/>
      <c r="B57" s="44" t="s">
        <v>23</v>
      </c>
      <c r="C57" s="271">
        <v>149</v>
      </c>
      <c r="D57" s="272"/>
      <c r="E57" s="271">
        <v>106</v>
      </c>
      <c r="F57" s="272"/>
      <c r="G57" s="271">
        <v>133</v>
      </c>
      <c r="H57" s="272"/>
      <c r="I57" s="271">
        <v>126</v>
      </c>
      <c r="J57" s="272"/>
      <c r="K57" s="273">
        <v>140</v>
      </c>
      <c r="L57" s="273"/>
      <c r="M57" s="273">
        <v>142</v>
      </c>
      <c r="N57" s="273"/>
      <c r="O57" s="260">
        <v>30</v>
      </c>
      <c r="P57" s="261"/>
      <c r="Q57" s="262">
        <f t="shared" si="1"/>
        <v>796</v>
      </c>
      <c r="R57" s="263"/>
    </row>
    <row r="58" spans="1:24" ht="35.25" customHeight="1">
      <c r="A58" s="15"/>
      <c r="B58" s="47" t="s">
        <v>24</v>
      </c>
      <c r="C58" s="264">
        <v>106</v>
      </c>
      <c r="D58" s="265"/>
      <c r="E58" s="264">
        <v>148</v>
      </c>
      <c r="F58" s="265"/>
      <c r="G58" s="264">
        <v>103</v>
      </c>
      <c r="H58" s="265"/>
      <c r="I58" s="264">
        <v>131</v>
      </c>
      <c r="J58" s="265"/>
      <c r="K58" s="264">
        <v>130</v>
      </c>
      <c r="L58" s="265"/>
      <c r="M58" s="266">
        <v>141</v>
      </c>
      <c r="N58" s="266"/>
      <c r="O58" s="267">
        <v>21</v>
      </c>
      <c r="P58" s="268"/>
      <c r="Q58" s="269">
        <f t="shared" si="1"/>
        <v>759</v>
      </c>
      <c r="R58" s="270"/>
    </row>
    <row r="59" spans="1:24" ht="35.25" customHeight="1" thickBot="1">
      <c r="A59" s="15"/>
      <c r="B59" s="48" t="s">
        <v>53</v>
      </c>
      <c r="C59" s="257">
        <v>122</v>
      </c>
      <c r="D59" s="258"/>
      <c r="E59" s="257">
        <v>106</v>
      </c>
      <c r="F59" s="258"/>
      <c r="G59" s="257">
        <v>152</v>
      </c>
      <c r="H59" s="258"/>
      <c r="I59" s="257">
        <v>105</v>
      </c>
      <c r="J59" s="258"/>
      <c r="K59" s="257">
        <v>125</v>
      </c>
      <c r="L59" s="258"/>
      <c r="M59" s="259">
        <v>133</v>
      </c>
      <c r="N59" s="259"/>
      <c r="O59" s="253">
        <v>21</v>
      </c>
      <c r="P59" s="254"/>
      <c r="Q59" s="255">
        <f t="shared" si="1"/>
        <v>743</v>
      </c>
      <c r="R59" s="256"/>
    </row>
    <row r="60" spans="1:24" ht="35.25" customHeight="1" thickBot="1">
      <c r="A60" s="15"/>
      <c r="B60" s="48" t="s">
        <v>26</v>
      </c>
      <c r="C60" s="257">
        <v>109</v>
      </c>
      <c r="D60" s="258"/>
      <c r="E60" s="257">
        <v>121</v>
      </c>
      <c r="F60" s="258"/>
      <c r="G60" s="257">
        <v>115</v>
      </c>
      <c r="H60" s="258"/>
      <c r="I60" s="257">
        <v>151</v>
      </c>
      <c r="J60" s="258"/>
      <c r="K60" s="257">
        <v>105</v>
      </c>
      <c r="L60" s="258"/>
      <c r="M60" s="259">
        <v>128</v>
      </c>
      <c r="N60" s="259"/>
      <c r="O60" s="253">
        <v>21</v>
      </c>
      <c r="P60" s="254"/>
      <c r="Q60" s="255">
        <f t="shared" si="1"/>
        <v>729</v>
      </c>
      <c r="R60" s="256"/>
    </row>
    <row r="61" spans="1:24" ht="15.75" customHeight="1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20"/>
    </row>
    <row r="62" spans="1:24" ht="32" customHeight="1">
      <c r="B62" s="251" t="s">
        <v>54</v>
      </c>
      <c r="C62" s="166"/>
      <c r="D62" s="166"/>
      <c r="E62" s="166"/>
      <c r="F62" s="166"/>
      <c r="G62" s="166"/>
      <c r="H62" s="115">
        <f>'[1]1安謝'!H65:I65</f>
        <v>45658</v>
      </c>
      <c r="I62" s="115"/>
      <c r="J62" s="9" t="s">
        <v>3</v>
      </c>
    </row>
    <row r="63" spans="1:24" ht="27" customHeight="1">
      <c r="B63" s="252" t="s">
        <v>55</v>
      </c>
      <c r="C63" s="252"/>
      <c r="D63" s="252"/>
      <c r="E63" s="252"/>
      <c r="F63" s="252" t="s">
        <v>56</v>
      </c>
      <c r="G63" s="252"/>
      <c r="H63" s="252"/>
      <c r="I63" s="252"/>
      <c r="J63" s="252"/>
      <c r="K63" s="252"/>
      <c r="L63" s="252"/>
      <c r="M63" s="252" t="s">
        <v>57</v>
      </c>
      <c r="N63" s="252"/>
      <c r="O63" s="252"/>
      <c r="P63" s="252" t="s">
        <v>58</v>
      </c>
      <c r="Q63" s="252"/>
      <c r="R63" s="13"/>
      <c r="S63" s="13"/>
      <c r="T63" s="3"/>
      <c r="U63" s="3"/>
    </row>
    <row r="64" spans="1:24" ht="27" customHeight="1">
      <c r="B64" s="248" t="s">
        <v>59</v>
      </c>
      <c r="C64" s="248"/>
      <c r="D64" s="248"/>
      <c r="E64" s="248"/>
      <c r="F64" s="248" t="s">
        <v>60</v>
      </c>
      <c r="G64" s="248"/>
      <c r="H64" s="248"/>
      <c r="I64" s="248"/>
      <c r="J64" s="248"/>
      <c r="K64" s="248"/>
      <c r="L64" s="248"/>
      <c r="M64" s="249">
        <v>150</v>
      </c>
      <c r="N64" s="249"/>
      <c r="O64" s="249"/>
      <c r="P64" s="249" t="s">
        <v>61</v>
      </c>
      <c r="Q64" s="249"/>
      <c r="R64" s="13"/>
      <c r="S64" s="13"/>
      <c r="T64" s="3"/>
      <c r="U64" s="3"/>
    </row>
    <row r="65" spans="1:26" ht="20.25" customHeight="1"/>
    <row r="66" spans="1:26" ht="32.25" customHeight="1">
      <c r="A66" s="16">
        <v>3</v>
      </c>
      <c r="B66" s="140" t="s">
        <v>62</v>
      </c>
      <c r="C66" s="141"/>
      <c r="D66" s="141"/>
      <c r="E66" s="142"/>
      <c r="F66" s="142"/>
      <c r="G66" s="17"/>
      <c r="H66" s="17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18"/>
      <c r="W66" s="18"/>
      <c r="X66" s="18"/>
    </row>
    <row r="67" spans="1:26" ht="12" customHeight="1">
      <c r="A67" s="34"/>
      <c r="B67" s="35"/>
      <c r="C67" s="36"/>
      <c r="D67" s="36"/>
      <c r="E67" s="37"/>
      <c r="F67" s="37"/>
      <c r="G67" s="4"/>
      <c r="H67" s="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</row>
    <row r="68" spans="1:26" ht="32.25" customHeight="1">
      <c r="A68" s="4"/>
      <c r="B68" s="178" t="s">
        <v>63</v>
      </c>
      <c r="C68" s="179"/>
      <c r="D68" s="179"/>
      <c r="E68" s="179"/>
      <c r="F68" s="250" t="s">
        <v>64</v>
      </c>
      <c r="G68" s="250"/>
      <c r="H68" s="250"/>
      <c r="I68" s="250"/>
      <c r="J68" s="250"/>
      <c r="K68" s="250"/>
      <c r="L68" s="250"/>
      <c r="M68" s="250"/>
      <c r="N68" s="250"/>
      <c r="O68" s="250"/>
      <c r="P68" s="115">
        <f>'[1]6真嘉比'!$P$72</f>
        <v>45717</v>
      </c>
      <c r="Q68" s="115"/>
      <c r="R68" s="9" t="s">
        <v>3</v>
      </c>
      <c r="S68" s="50"/>
      <c r="T68" s="50"/>
      <c r="U68" s="50"/>
    </row>
    <row r="69" spans="1:26" ht="33" customHeight="1">
      <c r="A69" s="4"/>
      <c r="B69" s="243" t="s">
        <v>65</v>
      </c>
      <c r="C69" s="244"/>
      <c r="D69" s="244"/>
      <c r="E69" s="244"/>
      <c r="F69" s="244"/>
      <c r="G69" s="244"/>
      <c r="H69" s="244"/>
      <c r="I69" s="245"/>
      <c r="J69" s="129" t="s">
        <v>66</v>
      </c>
      <c r="K69" s="129"/>
      <c r="L69" s="129"/>
      <c r="M69" s="129"/>
      <c r="N69" s="129"/>
      <c r="O69" s="129"/>
      <c r="P69" s="171" t="s">
        <v>67</v>
      </c>
      <c r="Q69" s="171"/>
      <c r="R69" s="12"/>
      <c r="Y69" s="51"/>
      <c r="Z69" s="51"/>
    </row>
    <row r="70" spans="1:26" ht="33" customHeight="1">
      <c r="A70" s="4"/>
      <c r="B70" s="236" t="s">
        <v>68</v>
      </c>
      <c r="C70" s="237"/>
      <c r="D70" s="237"/>
      <c r="E70" s="237"/>
      <c r="F70" s="237"/>
      <c r="G70" s="237"/>
      <c r="H70" s="237"/>
      <c r="I70" s="238"/>
      <c r="J70" s="246" t="s">
        <v>69</v>
      </c>
      <c r="K70" s="247"/>
      <c r="L70" s="247"/>
      <c r="M70" s="247"/>
      <c r="N70" s="247"/>
      <c r="O70" s="247"/>
      <c r="P70" s="239">
        <v>125</v>
      </c>
      <c r="Q70" s="240"/>
      <c r="R70" s="12"/>
      <c r="Y70" s="51"/>
      <c r="Z70" s="51"/>
    </row>
    <row r="71" spans="1:26" ht="33" customHeight="1">
      <c r="A71" s="4"/>
      <c r="B71" s="236" t="s">
        <v>70</v>
      </c>
      <c r="C71" s="237"/>
      <c r="D71" s="237"/>
      <c r="E71" s="237"/>
      <c r="F71" s="237"/>
      <c r="G71" s="237"/>
      <c r="H71" s="237"/>
      <c r="I71" s="238"/>
      <c r="J71" s="100" t="s">
        <v>71</v>
      </c>
      <c r="K71" s="100"/>
      <c r="L71" s="100"/>
      <c r="M71" s="100"/>
      <c r="N71" s="100"/>
      <c r="O71" s="100"/>
      <c r="P71" s="239">
        <v>109</v>
      </c>
      <c r="Q71" s="240"/>
    </row>
    <row r="72" spans="1:26" ht="33" customHeight="1">
      <c r="A72" s="4"/>
      <c r="B72" s="241" t="s">
        <v>72</v>
      </c>
      <c r="C72" s="241"/>
      <c r="D72" s="241"/>
      <c r="E72" s="241"/>
      <c r="F72" s="241"/>
      <c r="G72" s="241"/>
      <c r="H72" s="241"/>
      <c r="I72" s="241"/>
      <c r="J72" s="242" t="s">
        <v>73</v>
      </c>
      <c r="K72" s="193"/>
      <c r="L72" s="193"/>
      <c r="M72" s="193"/>
      <c r="N72" s="193"/>
      <c r="O72" s="193"/>
      <c r="P72" s="239">
        <v>124</v>
      </c>
      <c r="Q72" s="240"/>
    </row>
    <row r="73" spans="1:26" ht="33" customHeight="1">
      <c r="A73" s="4"/>
      <c r="B73" s="230"/>
      <c r="C73" s="230"/>
      <c r="D73" s="230"/>
      <c r="E73" s="230"/>
      <c r="F73" s="230"/>
      <c r="G73" s="230"/>
      <c r="H73" s="230"/>
      <c r="I73" s="230"/>
      <c r="J73" s="231" t="s">
        <v>74</v>
      </c>
      <c r="K73" s="231"/>
      <c r="L73" s="231"/>
      <c r="M73" s="231"/>
      <c r="N73" s="231"/>
      <c r="O73" s="231"/>
      <c r="P73" s="232">
        <f>SUM(P70:Q72)</f>
        <v>358</v>
      </c>
      <c r="Q73" s="233"/>
    </row>
    <row r="74" spans="1:26" ht="33" customHeight="1">
      <c r="A74" s="4"/>
      <c r="B74" s="234"/>
      <c r="C74" s="234"/>
      <c r="D74" s="234"/>
      <c r="E74" s="234"/>
      <c r="F74" s="234"/>
      <c r="G74" s="234"/>
      <c r="H74" s="234"/>
      <c r="I74" s="234"/>
      <c r="J74" s="231" t="s">
        <v>75</v>
      </c>
      <c r="K74" s="231"/>
      <c r="L74" s="231"/>
      <c r="M74" s="231"/>
      <c r="N74" s="231"/>
      <c r="O74" s="231"/>
      <c r="P74" s="235">
        <f>SUM(P73)/L32</f>
        <v>6.1290874850196887E-2</v>
      </c>
      <c r="Q74" s="235"/>
    </row>
    <row r="75" spans="1:26" ht="33" customHeight="1">
      <c r="A75" s="4"/>
      <c r="B75" s="52"/>
      <c r="C75" s="52"/>
      <c r="D75" s="52"/>
      <c r="E75" s="52"/>
      <c r="F75" s="52"/>
      <c r="G75" s="52"/>
      <c r="H75" s="52"/>
      <c r="I75" s="52"/>
      <c r="J75" s="53"/>
      <c r="K75" s="53"/>
      <c r="L75" s="53"/>
      <c r="M75" s="53"/>
      <c r="N75" s="53"/>
      <c r="O75" s="53"/>
      <c r="P75" s="54"/>
      <c r="Q75" s="54"/>
    </row>
    <row r="76" spans="1:26" ht="33" customHeight="1">
      <c r="A76" s="4"/>
      <c r="B76" s="163" t="s">
        <v>76</v>
      </c>
      <c r="C76" s="164"/>
      <c r="D76" s="164"/>
      <c r="E76" s="164"/>
      <c r="F76" s="164"/>
      <c r="G76" s="164"/>
      <c r="H76" s="115">
        <v>45383</v>
      </c>
      <c r="I76" s="115"/>
      <c r="J76" s="9" t="s">
        <v>3</v>
      </c>
      <c r="K76" s="53"/>
      <c r="L76" s="53"/>
      <c r="M76" s="53"/>
      <c r="N76" s="53"/>
      <c r="O76" s="53"/>
      <c r="P76" s="54"/>
      <c r="Q76" s="54"/>
    </row>
    <row r="77" spans="1:26" ht="33" customHeight="1">
      <c r="A77" s="4"/>
      <c r="B77" s="129" t="s">
        <v>77</v>
      </c>
      <c r="C77" s="129"/>
      <c r="D77" s="129"/>
      <c r="E77" s="129"/>
      <c r="F77" s="129"/>
      <c r="G77" s="129"/>
      <c r="H77" s="129"/>
      <c r="I77" s="129"/>
      <c r="J77" s="145" t="s">
        <v>78</v>
      </c>
      <c r="K77" s="145"/>
      <c r="L77" s="145"/>
      <c r="M77" s="145"/>
      <c r="N77" s="145"/>
      <c r="O77" s="229" t="s">
        <v>79</v>
      </c>
      <c r="P77" s="229"/>
      <c r="Q77" s="229"/>
      <c r="R77" s="229"/>
      <c r="S77" s="229"/>
      <c r="T77" s="145" t="s">
        <v>80</v>
      </c>
      <c r="U77" s="145"/>
      <c r="V77" s="145"/>
    </row>
    <row r="78" spans="1:26" ht="33" customHeight="1">
      <c r="A78" s="4"/>
      <c r="B78" s="102" t="s">
        <v>81</v>
      </c>
      <c r="C78" s="102"/>
      <c r="D78" s="102"/>
      <c r="E78" s="102"/>
      <c r="F78" s="102"/>
      <c r="G78" s="102"/>
      <c r="H78" s="102"/>
      <c r="I78" s="102"/>
      <c r="J78" s="225" t="s">
        <v>81</v>
      </c>
      <c r="K78" s="168"/>
      <c r="L78" s="168"/>
      <c r="M78" s="168"/>
      <c r="N78" s="168"/>
      <c r="O78" s="226" t="s">
        <v>81</v>
      </c>
      <c r="P78" s="227"/>
      <c r="Q78" s="227"/>
      <c r="R78" s="227"/>
      <c r="S78" s="227"/>
      <c r="T78" s="102" t="s">
        <v>81</v>
      </c>
      <c r="U78" s="102"/>
      <c r="V78" s="102"/>
    </row>
    <row r="79" spans="1:26" ht="21.75" customHeight="1">
      <c r="A79" s="4"/>
      <c r="B79" s="55"/>
      <c r="C79" s="55"/>
      <c r="D79" s="55"/>
      <c r="E79" s="55"/>
      <c r="F79" s="55"/>
      <c r="G79" s="55"/>
      <c r="H79" s="55"/>
      <c r="I79" s="55"/>
      <c r="J79" s="56"/>
      <c r="K79" s="56"/>
      <c r="L79" s="56"/>
      <c r="M79" s="56"/>
      <c r="N79" s="56"/>
      <c r="O79" s="57"/>
      <c r="P79" s="57"/>
      <c r="Q79" s="57"/>
      <c r="R79" s="57"/>
      <c r="S79" s="57"/>
      <c r="T79" s="55"/>
      <c r="U79" s="55"/>
      <c r="V79" s="55"/>
    </row>
    <row r="80" spans="1:26" ht="33" customHeight="1">
      <c r="A80" s="4"/>
      <c r="B80" s="163" t="s">
        <v>82</v>
      </c>
      <c r="C80" s="164"/>
      <c r="D80" s="164"/>
      <c r="E80" s="164"/>
      <c r="F80" s="164"/>
      <c r="G80" s="164"/>
      <c r="H80" s="164"/>
      <c r="I80" s="164"/>
      <c r="J80" s="228">
        <f>'[1]6真嘉比'!$J$83</f>
        <v>45658</v>
      </c>
      <c r="K80" s="228"/>
      <c r="L80" s="9" t="s">
        <v>3</v>
      </c>
      <c r="M80" s="56"/>
      <c r="N80" s="56"/>
      <c r="O80" s="128" t="s">
        <v>83</v>
      </c>
      <c r="P80" s="128"/>
      <c r="Q80" s="128"/>
      <c r="R80" s="128"/>
      <c r="S80" s="115">
        <f>'[1]6真嘉比'!$S$102</f>
        <v>45677</v>
      </c>
      <c r="T80" s="115"/>
      <c r="U80" s="9" t="s">
        <v>3</v>
      </c>
    </row>
    <row r="81" spans="1:24" ht="33" customHeight="1">
      <c r="A81" s="4"/>
      <c r="B81" s="129" t="s">
        <v>77</v>
      </c>
      <c r="C81" s="129"/>
      <c r="D81" s="129"/>
      <c r="E81" s="129"/>
      <c r="F81" s="129"/>
      <c r="G81" s="129"/>
      <c r="H81" s="129"/>
      <c r="I81" s="129"/>
      <c r="J81" s="58"/>
      <c r="K81" s="56"/>
      <c r="L81" s="56"/>
      <c r="M81" s="56"/>
      <c r="N81" s="56"/>
      <c r="O81" s="223" t="s">
        <v>84</v>
      </c>
      <c r="P81" s="223"/>
      <c r="Q81" s="223"/>
      <c r="R81" s="223"/>
      <c r="S81" s="223"/>
      <c r="T81" s="223"/>
      <c r="U81" s="223"/>
    </row>
    <row r="82" spans="1:24" ht="33" customHeight="1">
      <c r="A82" s="4"/>
      <c r="B82" s="189" t="s">
        <v>85</v>
      </c>
      <c r="C82" s="190"/>
      <c r="D82" s="190"/>
      <c r="E82" s="190"/>
      <c r="F82" s="190"/>
      <c r="G82" s="190"/>
      <c r="H82" s="190"/>
      <c r="I82" s="191"/>
      <c r="J82" s="56"/>
      <c r="K82" s="56"/>
      <c r="L82" s="56"/>
      <c r="M82" s="56"/>
      <c r="N82" s="56"/>
      <c r="O82" s="224" t="s">
        <v>81</v>
      </c>
      <c r="P82" s="224"/>
      <c r="Q82" s="224"/>
      <c r="R82" s="224"/>
      <c r="S82" s="224"/>
      <c r="T82" s="224"/>
      <c r="U82" s="224"/>
    </row>
    <row r="83" spans="1:24" ht="33" customHeight="1">
      <c r="A83" s="4"/>
      <c r="B83" s="189" t="s">
        <v>86</v>
      </c>
      <c r="C83" s="190"/>
      <c r="D83" s="190"/>
      <c r="E83" s="190"/>
      <c r="F83" s="190"/>
      <c r="G83" s="190"/>
      <c r="H83" s="190"/>
      <c r="I83" s="191"/>
      <c r="J83" s="56"/>
      <c r="K83" s="56"/>
      <c r="L83" s="56"/>
      <c r="M83" s="56"/>
      <c r="N83" s="56"/>
    </row>
    <row r="84" spans="1:24" ht="40" customHeight="1">
      <c r="A84" s="4"/>
      <c r="B84" s="55"/>
      <c r="C84" s="55"/>
      <c r="D84" s="55"/>
      <c r="E84" s="55"/>
      <c r="F84" s="55"/>
      <c r="G84" s="55"/>
      <c r="H84" s="55"/>
      <c r="I84" s="55"/>
      <c r="J84" s="56"/>
      <c r="K84" s="56"/>
      <c r="L84" s="56"/>
      <c r="M84" s="56"/>
      <c r="N84" s="56"/>
      <c r="O84" s="194" t="s">
        <v>87</v>
      </c>
      <c r="P84" s="194"/>
      <c r="Q84" s="194"/>
      <c r="R84" s="194"/>
      <c r="S84" s="194"/>
      <c r="T84" s="194"/>
      <c r="U84" s="194"/>
      <c r="V84" s="115">
        <f>'[1]6真嘉比'!$V$88</f>
        <v>45657</v>
      </c>
      <c r="W84" s="115"/>
      <c r="X84" s="9" t="s">
        <v>3</v>
      </c>
    </row>
    <row r="85" spans="1:24" ht="33" customHeight="1">
      <c r="A85" s="4"/>
      <c r="B85" s="178" t="s">
        <v>88</v>
      </c>
      <c r="C85" s="179"/>
      <c r="D85" s="179"/>
      <c r="E85" s="179"/>
      <c r="F85" s="179"/>
      <c r="G85" s="115">
        <f>'[1]6真嘉比'!$G$88</f>
        <v>45657</v>
      </c>
      <c r="H85" s="115"/>
      <c r="I85" s="9" t="s">
        <v>3</v>
      </c>
      <c r="J85" s="56"/>
      <c r="K85" s="56"/>
      <c r="L85" s="56"/>
      <c r="M85" s="56"/>
      <c r="N85" s="56"/>
      <c r="O85" s="186" t="s">
        <v>77</v>
      </c>
      <c r="P85" s="187"/>
      <c r="Q85" s="187"/>
      <c r="R85" s="187"/>
      <c r="S85" s="188"/>
      <c r="T85" s="186" t="s">
        <v>89</v>
      </c>
      <c r="U85" s="187"/>
      <c r="V85" s="187"/>
      <c r="W85" s="187"/>
      <c r="X85" s="188"/>
    </row>
    <row r="86" spans="1:24" ht="33" customHeight="1">
      <c r="A86" s="4"/>
      <c r="B86" s="129" t="s">
        <v>77</v>
      </c>
      <c r="C86" s="129"/>
      <c r="D86" s="129"/>
      <c r="E86" s="129"/>
      <c r="F86" s="129"/>
      <c r="G86" s="129"/>
      <c r="H86" s="129" t="s">
        <v>90</v>
      </c>
      <c r="I86" s="129"/>
      <c r="J86" s="129"/>
      <c r="K86" s="129"/>
      <c r="L86" s="129"/>
      <c r="M86" s="129"/>
      <c r="N86" s="56"/>
      <c r="O86" s="211" t="s">
        <v>91</v>
      </c>
      <c r="P86" s="212"/>
      <c r="Q86" s="212"/>
      <c r="R86" s="212"/>
      <c r="S86" s="212"/>
      <c r="T86" s="222" t="s">
        <v>92</v>
      </c>
      <c r="U86" s="222"/>
      <c r="V86" s="222"/>
      <c r="W86" s="222"/>
      <c r="X86" s="222"/>
    </row>
    <row r="87" spans="1:24" ht="33" customHeight="1">
      <c r="A87" s="4"/>
      <c r="B87" s="217" t="s">
        <v>93</v>
      </c>
      <c r="C87" s="218"/>
      <c r="D87" s="218"/>
      <c r="E87" s="218"/>
      <c r="F87" s="218"/>
      <c r="G87" s="219"/>
      <c r="H87" s="217" t="s">
        <v>94</v>
      </c>
      <c r="I87" s="218"/>
      <c r="J87" s="218"/>
      <c r="K87" s="218"/>
      <c r="L87" s="218"/>
      <c r="M87" s="219"/>
      <c r="N87" s="56"/>
    </row>
    <row r="88" spans="1:24" ht="33" customHeight="1">
      <c r="A88" s="4"/>
      <c r="B88" s="217" t="s">
        <v>95</v>
      </c>
      <c r="C88" s="220"/>
      <c r="D88" s="220"/>
      <c r="E88" s="220"/>
      <c r="F88" s="220"/>
      <c r="G88" s="221"/>
      <c r="H88" s="217" t="s">
        <v>96</v>
      </c>
      <c r="I88" s="220"/>
      <c r="J88" s="220"/>
      <c r="K88" s="220"/>
      <c r="L88" s="220"/>
      <c r="M88" s="221"/>
      <c r="N88" s="56"/>
      <c r="O88" s="194" t="s">
        <v>97</v>
      </c>
      <c r="P88" s="194"/>
      <c r="Q88" s="194"/>
      <c r="R88" s="194"/>
      <c r="S88" s="194"/>
      <c r="T88" s="194"/>
      <c r="U88" s="194"/>
      <c r="V88" s="115">
        <f>'[1]6真嘉比'!$V$92</f>
        <v>45657</v>
      </c>
      <c r="W88" s="115"/>
      <c r="X88" s="9" t="s">
        <v>3</v>
      </c>
    </row>
    <row r="89" spans="1:24" ht="33" customHeight="1">
      <c r="A89" s="4"/>
      <c r="B89" s="189" t="s">
        <v>98</v>
      </c>
      <c r="C89" s="190"/>
      <c r="D89" s="190"/>
      <c r="E89" s="190"/>
      <c r="F89" s="190"/>
      <c r="G89" s="191"/>
      <c r="H89" s="189" t="s">
        <v>96</v>
      </c>
      <c r="I89" s="190"/>
      <c r="J89" s="190"/>
      <c r="K89" s="190"/>
      <c r="L89" s="190"/>
      <c r="M89" s="191"/>
      <c r="N89" s="56"/>
      <c r="O89" s="186" t="s">
        <v>77</v>
      </c>
      <c r="P89" s="187"/>
      <c r="Q89" s="187"/>
      <c r="R89" s="187"/>
      <c r="S89" s="188"/>
      <c r="T89" s="186" t="s">
        <v>90</v>
      </c>
      <c r="U89" s="187"/>
      <c r="V89" s="187"/>
      <c r="W89" s="187"/>
      <c r="X89" s="188"/>
    </row>
    <row r="90" spans="1:24" ht="33" customHeight="1">
      <c r="A90" s="4"/>
      <c r="B90" s="208" t="s">
        <v>99</v>
      </c>
      <c r="C90" s="209"/>
      <c r="D90" s="209"/>
      <c r="E90" s="209"/>
      <c r="F90" s="209"/>
      <c r="G90" s="210"/>
      <c r="H90" s="214" t="s">
        <v>100</v>
      </c>
      <c r="I90" s="215"/>
      <c r="J90" s="215"/>
      <c r="K90" s="215"/>
      <c r="L90" s="215"/>
      <c r="M90" s="216"/>
      <c r="N90" s="56"/>
      <c r="O90" s="59" t="s">
        <v>101</v>
      </c>
      <c r="P90" s="59"/>
      <c r="Q90" s="59"/>
      <c r="R90" s="59"/>
      <c r="S90" s="59"/>
      <c r="T90" s="211" t="s">
        <v>102</v>
      </c>
      <c r="U90" s="212"/>
      <c r="V90" s="212"/>
      <c r="W90" s="212"/>
      <c r="X90" s="213"/>
    </row>
    <row r="91" spans="1:24" ht="33" customHeight="1">
      <c r="A91" s="4"/>
      <c r="B91" s="189" t="s">
        <v>103</v>
      </c>
      <c r="C91" s="190"/>
      <c r="D91" s="190"/>
      <c r="E91" s="190"/>
      <c r="F91" s="190"/>
      <c r="G91" s="191"/>
      <c r="H91" s="202" t="s">
        <v>104</v>
      </c>
      <c r="I91" s="203"/>
      <c r="J91" s="203"/>
      <c r="K91" s="203"/>
      <c r="L91" s="203"/>
      <c r="M91" s="204"/>
      <c r="N91" s="56"/>
      <c r="O91" s="205" t="s">
        <v>105</v>
      </c>
      <c r="P91" s="206"/>
      <c r="Q91" s="206"/>
      <c r="R91" s="206"/>
      <c r="S91" s="207"/>
      <c r="T91" s="195" t="s">
        <v>106</v>
      </c>
      <c r="U91" s="196"/>
      <c r="V91" s="196"/>
      <c r="W91" s="196"/>
      <c r="X91" s="197"/>
    </row>
    <row r="92" spans="1:24" ht="33" customHeight="1">
      <c r="A92" s="4"/>
      <c r="B92" s="189" t="s">
        <v>107</v>
      </c>
      <c r="C92" s="190"/>
      <c r="D92" s="190"/>
      <c r="E92" s="190"/>
      <c r="F92" s="190"/>
      <c r="G92" s="191"/>
      <c r="H92" s="189" t="s">
        <v>108</v>
      </c>
      <c r="I92" s="190"/>
      <c r="J92" s="190"/>
      <c r="K92" s="190"/>
      <c r="L92" s="190"/>
      <c r="M92" s="191"/>
      <c r="N92" s="56"/>
      <c r="O92" s="195" t="s">
        <v>109</v>
      </c>
      <c r="P92" s="196"/>
      <c r="Q92" s="196"/>
      <c r="R92" s="196"/>
      <c r="S92" s="197"/>
      <c r="T92" s="195" t="s">
        <v>110</v>
      </c>
      <c r="U92" s="196"/>
      <c r="V92" s="196"/>
      <c r="W92" s="196"/>
      <c r="X92" s="197"/>
    </row>
    <row r="93" spans="1:24" ht="33" customHeight="1">
      <c r="A93" s="4"/>
      <c r="B93" s="189" t="s">
        <v>111</v>
      </c>
      <c r="C93" s="190"/>
      <c r="D93" s="190"/>
      <c r="E93" s="190"/>
      <c r="F93" s="190"/>
      <c r="G93" s="191"/>
      <c r="H93" s="189" t="s">
        <v>108</v>
      </c>
      <c r="I93" s="190"/>
      <c r="J93" s="190"/>
      <c r="K93" s="190"/>
      <c r="L93" s="190"/>
      <c r="M93" s="191"/>
      <c r="N93" s="56"/>
      <c r="O93" s="195" t="s">
        <v>112</v>
      </c>
      <c r="P93" s="196"/>
      <c r="Q93" s="196"/>
      <c r="R93" s="196"/>
      <c r="S93" s="197"/>
      <c r="T93" s="195" t="s">
        <v>110</v>
      </c>
      <c r="U93" s="196"/>
      <c r="V93" s="196"/>
      <c r="W93" s="196"/>
      <c r="X93" s="197"/>
    </row>
    <row r="94" spans="1:24" ht="33" customHeight="1">
      <c r="A94" s="4"/>
      <c r="B94" s="199" t="s">
        <v>113</v>
      </c>
      <c r="C94" s="200"/>
      <c r="D94" s="200"/>
      <c r="E94" s="200"/>
      <c r="F94" s="200"/>
      <c r="G94" s="201"/>
      <c r="H94" s="189" t="s">
        <v>108</v>
      </c>
      <c r="I94" s="190"/>
      <c r="J94" s="190"/>
      <c r="K94" s="190"/>
      <c r="L94" s="190"/>
      <c r="M94" s="191"/>
      <c r="N94" s="56"/>
      <c r="O94" s="60" t="s">
        <v>114</v>
      </c>
      <c r="P94" s="60"/>
      <c r="Q94" s="60"/>
      <c r="R94" s="60"/>
      <c r="S94" s="60"/>
      <c r="T94" s="195" t="s">
        <v>115</v>
      </c>
      <c r="U94" s="196"/>
      <c r="V94" s="196"/>
      <c r="W94" s="196"/>
      <c r="X94" s="197"/>
    </row>
    <row r="95" spans="1:24" ht="33" customHeight="1">
      <c r="A95" s="4"/>
      <c r="B95" s="189" t="s">
        <v>116</v>
      </c>
      <c r="C95" s="190"/>
      <c r="D95" s="190"/>
      <c r="E95" s="190"/>
      <c r="F95" s="190"/>
      <c r="G95" s="191"/>
      <c r="H95" s="189" t="s">
        <v>117</v>
      </c>
      <c r="I95" s="190"/>
      <c r="J95" s="190"/>
      <c r="K95" s="190"/>
      <c r="L95" s="190"/>
      <c r="M95" s="191"/>
      <c r="N95" s="56"/>
      <c r="O95" s="195" t="s">
        <v>118</v>
      </c>
      <c r="P95" s="196"/>
      <c r="Q95" s="196"/>
      <c r="R95" s="196"/>
      <c r="S95" s="197"/>
      <c r="T95" s="195" t="s">
        <v>102</v>
      </c>
      <c r="U95" s="196"/>
      <c r="V95" s="196"/>
      <c r="W95" s="196"/>
      <c r="X95" s="197"/>
    </row>
    <row r="96" spans="1:24" ht="33" customHeight="1">
      <c r="A96" s="4"/>
      <c r="B96" s="189" t="s">
        <v>119</v>
      </c>
      <c r="C96" s="190"/>
      <c r="D96" s="190"/>
      <c r="E96" s="190"/>
      <c r="F96" s="190"/>
      <c r="G96" s="191"/>
      <c r="H96" s="189" t="s">
        <v>117</v>
      </c>
      <c r="I96" s="190"/>
      <c r="J96" s="190"/>
      <c r="K96" s="190"/>
      <c r="L96" s="190"/>
      <c r="M96" s="191"/>
      <c r="N96" s="56"/>
      <c r="O96" s="195" t="s">
        <v>120</v>
      </c>
      <c r="P96" s="196"/>
      <c r="Q96" s="196"/>
      <c r="R96" s="196"/>
      <c r="S96" s="197"/>
      <c r="T96" s="195" t="s">
        <v>121</v>
      </c>
      <c r="U96" s="196"/>
      <c r="V96" s="196"/>
      <c r="W96" s="196"/>
      <c r="X96" s="197"/>
    </row>
    <row r="97" spans="1:24" ht="33" customHeight="1">
      <c r="A97" s="4"/>
      <c r="B97" s="189" t="s">
        <v>122</v>
      </c>
      <c r="C97" s="190"/>
      <c r="D97" s="190"/>
      <c r="E97" s="190"/>
      <c r="F97" s="190"/>
      <c r="G97" s="191"/>
      <c r="H97" s="189" t="s">
        <v>123</v>
      </c>
      <c r="I97" s="190"/>
      <c r="J97" s="190"/>
      <c r="K97" s="190"/>
      <c r="L97" s="190"/>
      <c r="M97" s="191"/>
      <c r="N97" s="56"/>
      <c r="O97" s="195" t="s">
        <v>124</v>
      </c>
      <c r="P97" s="196"/>
      <c r="Q97" s="196"/>
      <c r="R97" s="196"/>
      <c r="S97" s="197"/>
      <c r="T97" s="195" t="s">
        <v>121</v>
      </c>
      <c r="U97" s="196"/>
      <c r="V97" s="196"/>
      <c r="W97" s="196"/>
      <c r="X97" s="197"/>
    </row>
    <row r="98" spans="1:24" ht="33" customHeight="1">
      <c r="A98" s="4"/>
      <c r="B98" s="189" t="s">
        <v>125</v>
      </c>
      <c r="C98" s="190"/>
      <c r="D98" s="190"/>
      <c r="E98" s="190"/>
      <c r="F98" s="190"/>
      <c r="G98" s="191"/>
      <c r="H98" s="189" t="s">
        <v>108</v>
      </c>
      <c r="I98" s="190"/>
      <c r="J98" s="190"/>
      <c r="K98" s="190"/>
      <c r="L98" s="190"/>
      <c r="M98" s="191"/>
      <c r="N98" s="56"/>
      <c r="O98" s="195" t="s">
        <v>126</v>
      </c>
      <c r="P98" s="196"/>
      <c r="Q98" s="196"/>
      <c r="R98" s="196"/>
      <c r="S98" s="197"/>
      <c r="T98" s="195" t="s">
        <v>127</v>
      </c>
      <c r="U98" s="196"/>
      <c r="V98" s="196"/>
      <c r="W98" s="196"/>
      <c r="X98" s="197"/>
    </row>
    <row r="99" spans="1:24" ht="33" customHeight="1">
      <c r="A99" s="4"/>
      <c r="B99" s="189" t="s">
        <v>128</v>
      </c>
      <c r="C99" s="190"/>
      <c r="D99" s="190"/>
      <c r="E99" s="190"/>
      <c r="F99" s="190"/>
      <c r="G99" s="191"/>
      <c r="H99" s="189" t="s">
        <v>104</v>
      </c>
      <c r="I99" s="190"/>
      <c r="J99" s="190"/>
      <c r="K99" s="190"/>
      <c r="L99" s="190"/>
      <c r="M99" s="191"/>
      <c r="N99" s="56"/>
      <c r="O99" s="195" t="s">
        <v>129</v>
      </c>
      <c r="P99" s="196"/>
      <c r="Q99" s="196"/>
      <c r="R99" s="196"/>
      <c r="S99" s="197"/>
      <c r="T99" s="195" t="s">
        <v>130</v>
      </c>
      <c r="U99" s="196"/>
      <c r="V99" s="196"/>
      <c r="W99" s="196"/>
      <c r="X99" s="197"/>
    </row>
    <row r="100" spans="1:24" ht="33" customHeight="1">
      <c r="A100" s="4"/>
      <c r="B100" s="189" t="s">
        <v>131</v>
      </c>
      <c r="C100" s="190"/>
      <c r="D100" s="190"/>
      <c r="E100" s="190"/>
      <c r="F100" s="190"/>
      <c r="G100" s="191"/>
      <c r="H100" s="189" t="s">
        <v>104</v>
      </c>
      <c r="I100" s="190"/>
      <c r="J100" s="190"/>
      <c r="K100" s="190"/>
      <c r="L100" s="190"/>
      <c r="M100" s="191"/>
      <c r="N100" s="56"/>
      <c r="O100" s="198" t="s">
        <v>132</v>
      </c>
      <c r="P100" s="198"/>
      <c r="Q100" s="198"/>
      <c r="R100" s="198"/>
      <c r="S100" s="198"/>
      <c r="T100" s="198" t="s">
        <v>127</v>
      </c>
      <c r="U100" s="198"/>
      <c r="V100" s="198"/>
      <c r="W100" s="198"/>
      <c r="X100" s="198"/>
    </row>
    <row r="101" spans="1:24" ht="33" customHeight="1">
      <c r="A101" s="4"/>
      <c r="B101" s="189" t="s">
        <v>133</v>
      </c>
      <c r="C101" s="190"/>
      <c r="D101" s="190"/>
      <c r="E101" s="190"/>
      <c r="F101" s="190"/>
      <c r="G101" s="191"/>
      <c r="H101" s="189" t="s">
        <v>108</v>
      </c>
      <c r="I101" s="190"/>
      <c r="J101" s="190"/>
      <c r="K101" s="190"/>
      <c r="L101" s="190"/>
      <c r="M101" s="191"/>
      <c r="N101" s="56"/>
    </row>
    <row r="102" spans="1:24" ht="33" customHeight="1">
      <c r="A102" s="4"/>
      <c r="B102" s="192" t="s">
        <v>134</v>
      </c>
      <c r="C102" s="193"/>
      <c r="D102" s="193"/>
      <c r="E102" s="193"/>
      <c r="F102" s="193"/>
      <c r="G102" s="193"/>
      <c r="H102" s="100" t="s">
        <v>104</v>
      </c>
      <c r="I102" s="100"/>
      <c r="J102" s="100"/>
      <c r="K102" s="100"/>
      <c r="L102" s="100"/>
      <c r="M102" s="100"/>
      <c r="N102" s="56"/>
      <c r="O102" s="194" t="s">
        <v>135</v>
      </c>
      <c r="P102" s="194"/>
      <c r="Q102" s="194"/>
      <c r="R102" s="194"/>
      <c r="S102" s="194"/>
      <c r="T102" s="194"/>
      <c r="U102" s="194"/>
      <c r="V102" s="115">
        <f>'[1]6真嘉比'!$V$98</f>
        <v>45657</v>
      </c>
      <c r="W102" s="115"/>
      <c r="X102" s="9" t="s">
        <v>3</v>
      </c>
    </row>
    <row r="103" spans="1:24" ht="33" customHeight="1">
      <c r="A103" s="4"/>
      <c r="B103" s="61"/>
      <c r="C103" s="62"/>
      <c r="D103" s="62"/>
      <c r="E103" s="62"/>
      <c r="F103" s="62"/>
      <c r="G103" s="62"/>
      <c r="H103" s="55"/>
      <c r="I103" s="55"/>
      <c r="J103" s="55"/>
      <c r="K103" s="55"/>
      <c r="L103" s="55"/>
      <c r="M103" s="55"/>
      <c r="N103" s="56"/>
      <c r="O103" s="186" t="s">
        <v>77</v>
      </c>
      <c r="P103" s="187"/>
      <c r="Q103" s="187"/>
      <c r="R103" s="187"/>
      <c r="S103" s="188"/>
      <c r="T103" s="186" t="s">
        <v>90</v>
      </c>
      <c r="U103" s="187"/>
      <c r="V103" s="187"/>
      <c r="W103" s="187"/>
      <c r="X103" s="188"/>
    </row>
    <row r="104" spans="1:24" ht="33" customHeight="1">
      <c r="A104" s="4"/>
      <c r="B104" s="61"/>
      <c r="C104" s="62"/>
      <c r="D104" s="62"/>
      <c r="E104" s="62"/>
      <c r="F104" s="62"/>
      <c r="G104" s="62"/>
      <c r="H104" s="55"/>
      <c r="I104" s="55"/>
      <c r="J104" s="55"/>
      <c r="K104" s="55"/>
      <c r="L104" s="55"/>
      <c r="M104" s="55"/>
      <c r="N104" s="56"/>
      <c r="O104" s="156" t="s">
        <v>136</v>
      </c>
      <c r="P104" s="157"/>
      <c r="Q104" s="157"/>
      <c r="R104" s="157"/>
      <c r="S104" s="158"/>
      <c r="T104" s="156" t="s">
        <v>137</v>
      </c>
      <c r="U104" s="157"/>
      <c r="V104" s="157"/>
      <c r="W104" s="157"/>
      <c r="X104" s="158"/>
    </row>
    <row r="105" spans="1:24" ht="33" customHeight="1">
      <c r="A105" s="4"/>
      <c r="B105" s="61"/>
      <c r="C105" s="62"/>
      <c r="D105" s="62"/>
      <c r="E105" s="62"/>
      <c r="F105" s="62"/>
      <c r="G105" s="62"/>
      <c r="H105" s="55"/>
      <c r="I105" s="55"/>
      <c r="J105" s="55"/>
      <c r="K105" s="55"/>
      <c r="L105" s="55"/>
      <c r="M105" s="55"/>
      <c r="N105" s="56"/>
      <c r="O105" s="156" t="s">
        <v>138</v>
      </c>
      <c r="P105" s="157"/>
      <c r="Q105" s="157"/>
      <c r="R105" s="157"/>
      <c r="S105" s="158"/>
      <c r="T105" s="156" t="s">
        <v>139</v>
      </c>
      <c r="U105" s="157"/>
      <c r="V105" s="157"/>
      <c r="W105" s="157"/>
      <c r="X105" s="158"/>
    </row>
    <row r="106" spans="1:24" ht="33" customHeight="1">
      <c r="A106" s="4"/>
      <c r="B106" s="61"/>
      <c r="C106" s="62"/>
      <c r="D106" s="62"/>
      <c r="E106" s="62"/>
      <c r="F106" s="62"/>
      <c r="G106" s="62"/>
      <c r="H106" s="55"/>
      <c r="I106" s="55"/>
      <c r="J106" s="55"/>
      <c r="K106" s="55"/>
      <c r="L106" s="55"/>
      <c r="M106" s="55"/>
      <c r="N106" s="56"/>
      <c r="O106" s="156" t="s">
        <v>140</v>
      </c>
      <c r="P106" s="157"/>
      <c r="Q106" s="157"/>
      <c r="R106" s="157"/>
      <c r="S106" s="158"/>
      <c r="T106" s="180" t="s">
        <v>141</v>
      </c>
      <c r="U106" s="181"/>
      <c r="V106" s="181"/>
      <c r="W106" s="181"/>
      <c r="X106" s="182"/>
    </row>
    <row r="107" spans="1:24" ht="33" customHeight="1">
      <c r="A107" s="4"/>
      <c r="B107" s="61"/>
      <c r="C107" s="62"/>
      <c r="D107" s="62"/>
      <c r="E107" s="62"/>
      <c r="F107" s="62"/>
      <c r="G107" s="62"/>
      <c r="H107" s="55"/>
      <c r="I107" s="55"/>
      <c r="J107" s="55"/>
      <c r="K107" s="55"/>
      <c r="L107" s="55"/>
      <c r="M107" s="55"/>
      <c r="N107" s="56"/>
      <c r="O107" s="183" t="s">
        <v>142</v>
      </c>
      <c r="P107" s="184"/>
      <c r="Q107" s="184"/>
      <c r="R107" s="184"/>
      <c r="S107" s="185"/>
      <c r="T107" s="156" t="s">
        <v>143</v>
      </c>
      <c r="U107" s="157"/>
      <c r="V107" s="157"/>
      <c r="W107" s="157"/>
      <c r="X107" s="158"/>
    </row>
    <row r="108" spans="1:24" ht="33" customHeight="1">
      <c r="A108" s="4"/>
      <c r="B108" s="61"/>
      <c r="C108" s="62"/>
      <c r="D108" s="62"/>
      <c r="E108" s="62"/>
      <c r="F108" s="62"/>
      <c r="G108" s="62"/>
      <c r="H108" s="55"/>
      <c r="I108" s="55"/>
      <c r="J108" s="55"/>
      <c r="K108" s="55"/>
      <c r="L108" s="55"/>
      <c r="M108" s="55"/>
      <c r="N108" s="56"/>
      <c r="O108" s="183" t="s">
        <v>144</v>
      </c>
      <c r="P108" s="184"/>
      <c r="Q108" s="184"/>
      <c r="R108" s="184"/>
      <c r="S108" s="185"/>
      <c r="T108" s="156" t="s">
        <v>145</v>
      </c>
      <c r="U108" s="157"/>
      <c r="V108" s="157"/>
      <c r="W108" s="157"/>
      <c r="X108" s="158"/>
    </row>
    <row r="109" spans="1:24" ht="25.5" customHeight="1">
      <c r="A109" s="16">
        <v>4</v>
      </c>
      <c r="B109" s="173" t="s">
        <v>146</v>
      </c>
      <c r="C109" s="174"/>
      <c r="D109" s="174"/>
      <c r="E109" s="175"/>
      <c r="F109" s="175"/>
      <c r="G109" s="176"/>
      <c r="H109" s="176"/>
      <c r="I109" s="176"/>
      <c r="J109" s="176"/>
      <c r="K109" s="177"/>
      <c r="L109" s="177"/>
      <c r="M109" s="31"/>
      <c r="N109" s="31"/>
      <c r="O109" s="31"/>
      <c r="P109" s="31"/>
      <c r="Q109" s="31"/>
      <c r="R109" s="32"/>
      <c r="S109" s="33"/>
      <c r="T109" s="32"/>
      <c r="U109" s="33"/>
      <c r="V109" s="33"/>
      <c r="W109" s="18"/>
      <c r="X109" s="18"/>
    </row>
    <row r="110" spans="1:24" ht="7" customHeight="1">
      <c r="A110" s="63"/>
      <c r="B110" s="64"/>
      <c r="C110" s="65"/>
      <c r="D110" s="65"/>
      <c r="E110" s="66"/>
      <c r="F110" s="66"/>
      <c r="G110" s="67"/>
      <c r="H110" s="67"/>
      <c r="I110" s="67"/>
      <c r="J110" s="67"/>
      <c r="K110" s="68"/>
      <c r="L110" s="68"/>
      <c r="M110" s="6"/>
      <c r="N110" s="6"/>
      <c r="O110" s="6"/>
      <c r="P110" s="6"/>
      <c r="Q110" s="6"/>
      <c r="R110" s="7"/>
      <c r="S110" s="8"/>
      <c r="T110" s="7"/>
      <c r="U110" s="8"/>
      <c r="V110" s="8"/>
    </row>
    <row r="111" spans="1:24" ht="35" customHeight="1">
      <c r="B111" s="178" t="s">
        <v>147</v>
      </c>
      <c r="C111" s="179"/>
      <c r="D111" s="179"/>
      <c r="E111" s="179"/>
      <c r="F111" s="115">
        <v>45383</v>
      </c>
      <c r="G111" s="115"/>
      <c r="H111" s="9" t="s">
        <v>3</v>
      </c>
      <c r="I111" s="69"/>
      <c r="J111" s="69"/>
      <c r="K111" s="69"/>
      <c r="L111" s="69"/>
      <c r="M111" s="70"/>
      <c r="N111" s="70"/>
    </row>
    <row r="112" spans="1:24" ht="28.5" customHeight="1">
      <c r="B112" s="129" t="s">
        <v>148</v>
      </c>
      <c r="C112" s="129" t="s">
        <v>149</v>
      </c>
      <c r="D112" s="129"/>
      <c r="E112" s="129"/>
      <c r="F112" s="129"/>
      <c r="G112" s="129" t="s">
        <v>150</v>
      </c>
      <c r="H112" s="129"/>
      <c r="I112" s="129"/>
      <c r="J112" s="129"/>
      <c r="K112" s="129" t="s">
        <v>151</v>
      </c>
      <c r="L112" s="129"/>
      <c r="M112" s="129"/>
      <c r="N112" s="129"/>
      <c r="O112" s="129"/>
      <c r="P112" s="129"/>
      <c r="Q112" s="129"/>
      <c r="R112" s="129"/>
      <c r="S112" s="171" t="s">
        <v>152</v>
      </c>
      <c r="T112" s="171"/>
      <c r="U112" s="171"/>
      <c r="V112" s="171"/>
    </row>
    <row r="113" spans="1:29" ht="30.75" customHeight="1">
      <c r="B113" s="145"/>
      <c r="C113" s="129"/>
      <c r="D113" s="129"/>
      <c r="E113" s="129"/>
      <c r="F113" s="129"/>
      <c r="G113" s="129"/>
      <c r="H113" s="129"/>
      <c r="I113" s="129"/>
      <c r="J113" s="129"/>
      <c r="K113" s="129" t="s">
        <v>153</v>
      </c>
      <c r="L113" s="129"/>
      <c r="M113" s="129"/>
      <c r="N113" s="129"/>
      <c r="O113" s="129" t="s">
        <v>154</v>
      </c>
      <c r="P113" s="129" t="s">
        <v>155</v>
      </c>
      <c r="Q113" s="129" t="s">
        <v>156</v>
      </c>
      <c r="R113" s="129" t="s">
        <v>157</v>
      </c>
      <c r="S113" s="171"/>
      <c r="T113" s="171"/>
      <c r="U113" s="171"/>
      <c r="V113" s="171"/>
    </row>
    <row r="114" spans="1:29" ht="37.5" customHeight="1">
      <c r="B114" s="145"/>
      <c r="C114" s="129"/>
      <c r="D114" s="129"/>
      <c r="E114" s="129"/>
      <c r="F114" s="129"/>
      <c r="G114" s="129"/>
      <c r="H114" s="129"/>
      <c r="I114" s="129"/>
      <c r="J114" s="129"/>
      <c r="K114" s="172" t="s">
        <v>158</v>
      </c>
      <c r="L114" s="129"/>
      <c r="M114" s="129" t="s">
        <v>159</v>
      </c>
      <c r="N114" s="129"/>
      <c r="O114" s="129"/>
      <c r="P114" s="129"/>
      <c r="Q114" s="129"/>
      <c r="R114" s="129"/>
      <c r="S114" s="171"/>
      <c r="T114" s="171"/>
      <c r="U114" s="171"/>
      <c r="V114" s="171"/>
    </row>
    <row r="115" spans="1:29" ht="33.75" customHeight="1">
      <c r="B115" s="71" t="s">
        <v>160</v>
      </c>
      <c r="C115" s="167" t="s">
        <v>161</v>
      </c>
      <c r="D115" s="167"/>
      <c r="E115" s="167"/>
      <c r="F115" s="167"/>
      <c r="G115" s="167" t="s">
        <v>60</v>
      </c>
      <c r="H115" s="167"/>
      <c r="I115" s="167"/>
      <c r="J115" s="167"/>
      <c r="K115" s="168" t="s">
        <v>162</v>
      </c>
      <c r="L115" s="168"/>
      <c r="M115" s="168" t="s">
        <v>81</v>
      </c>
      <c r="N115" s="168"/>
      <c r="O115" s="72" t="s">
        <v>162</v>
      </c>
      <c r="P115" s="72" t="s">
        <v>162</v>
      </c>
      <c r="Q115" s="72" t="s">
        <v>162</v>
      </c>
      <c r="R115" s="72" t="s">
        <v>162</v>
      </c>
      <c r="S115" s="169" t="s">
        <v>163</v>
      </c>
      <c r="T115" s="170"/>
      <c r="U115" s="170"/>
      <c r="V115" s="170"/>
    </row>
    <row r="116" spans="1:29" ht="39" customHeight="1">
      <c r="B116" s="71" t="s">
        <v>160</v>
      </c>
      <c r="C116" s="167" t="s">
        <v>59</v>
      </c>
      <c r="D116" s="167"/>
      <c r="E116" s="167"/>
      <c r="F116" s="167"/>
      <c r="G116" s="167" t="s">
        <v>60</v>
      </c>
      <c r="H116" s="167"/>
      <c r="I116" s="167"/>
      <c r="J116" s="167"/>
      <c r="K116" s="168" t="s">
        <v>162</v>
      </c>
      <c r="L116" s="168"/>
      <c r="M116" s="168" t="s">
        <v>162</v>
      </c>
      <c r="N116" s="168"/>
      <c r="O116" s="72" t="s">
        <v>162</v>
      </c>
      <c r="P116" s="72" t="s">
        <v>162</v>
      </c>
      <c r="Q116" s="72" t="s">
        <v>162</v>
      </c>
      <c r="R116" s="72" t="s">
        <v>162</v>
      </c>
      <c r="S116" s="169" t="s">
        <v>164</v>
      </c>
      <c r="T116" s="170"/>
      <c r="U116" s="170"/>
      <c r="V116" s="170"/>
    </row>
    <row r="117" spans="1:29" ht="28.5" customHeight="1">
      <c r="B117" s="55"/>
      <c r="C117" s="55"/>
      <c r="D117" s="55"/>
      <c r="E117" s="55"/>
      <c r="F117" s="55"/>
      <c r="G117" s="55"/>
      <c r="H117" s="55"/>
      <c r="I117" s="8"/>
      <c r="J117" s="8"/>
      <c r="K117" s="8"/>
      <c r="L117" s="8"/>
      <c r="M117" s="73"/>
      <c r="N117" s="55"/>
      <c r="O117" s="55"/>
      <c r="P117" s="55"/>
      <c r="Q117" s="55"/>
      <c r="R117" s="55"/>
      <c r="S117" s="55"/>
      <c r="T117" s="55"/>
      <c r="U117" s="8"/>
      <c r="V117" s="8"/>
      <c r="W117" s="8"/>
      <c r="X117" s="8"/>
      <c r="Y117" s="51"/>
      <c r="Z117" s="51"/>
      <c r="AA117" s="51"/>
      <c r="AB117" s="51"/>
      <c r="AC117" s="51"/>
    </row>
    <row r="118" spans="1:29" ht="36.5" customHeight="1">
      <c r="B118" s="163" t="s">
        <v>165</v>
      </c>
      <c r="C118" s="164"/>
      <c r="D118" s="164"/>
      <c r="E118" s="164"/>
      <c r="F118" s="164"/>
      <c r="G118" s="115">
        <v>45383</v>
      </c>
      <c r="H118" s="115"/>
      <c r="I118" s="9" t="s">
        <v>3</v>
      </c>
      <c r="J118" s="8"/>
      <c r="K118" s="74"/>
      <c r="L118" s="74"/>
      <c r="M118" s="74"/>
      <c r="N118" s="74"/>
      <c r="O118" s="75"/>
      <c r="P118" s="75"/>
      <c r="Q118" s="75"/>
      <c r="R118" s="75"/>
      <c r="S118" s="75"/>
      <c r="T118" s="75"/>
      <c r="U118" s="75"/>
      <c r="V118" s="75"/>
      <c r="X118" s="8"/>
      <c r="Y118" s="51"/>
      <c r="Z118" s="51"/>
      <c r="AA118" s="51"/>
      <c r="AB118" s="51"/>
      <c r="AC118" s="51"/>
    </row>
    <row r="119" spans="1:29" ht="28.5" customHeight="1">
      <c r="B119" s="129" t="s">
        <v>77</v>
      </c>
      <c r="C119" s="129"/>
      <c r="D119" s="129"/>
      <c r="E119" s="129"/>
      <c r="F119" s="129"/>
      <c r="G119" s="129"/>
      <c r="H119" s="129"/>
      <c r="I119" s="129"/>
      <c r="J119" s="8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X119" s="8"/>
      <c r="Y119" s="51"/>
      <c r="Z119" s="51"/>
      <c r="AA119" s="51"/>
      <c r="AB119" s="51"/>
      <c r="AC119" s="51"/>
    </row>
    <row r="120" spans="1:29" ht="28.5" customHeight="1">
      <c r="B120" s="100" t="s">
        <v>166</v>
      </c>
      <c r="C120" s="100"/>
      <c r="D120" s="100"/>
      <c r="E120" s="100"/>
      <c r="F120" s="100"/>
      <c r="G120" s="100"/>
      <c r="H120" s="100"/>
      <c r="I120" s="100"/>
      <c r="J120" s="8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</row>
    <row r="121" spans="1:29" ht="28.5" customHeight="1">
      <c r="B121" s="100" t="s">
        <v>167</v>
      </c>
      <c r="C121" s="100"/>
      <c r="D121" s="100"/>
      <c r="E121" s="100"/>
      <c r="F121" s="100"/>
      <c r="G121" s="100"/>
      <c r="H121" s="100"/>
      <c r="I121" s="100"/>
      <c r="J121" s="8"/>
      <c r="S121" s="55"/>
      <c r="T121" s="55"/>
      <c r="U121" s="8"/>
      <c r="V121" s="8"/>
      <c r="W121" s="8"/>
      <c r="X121" s="8"/>
      <c r="Y121" s="51"/>
      <c r="Z121" s="51"/>
      <c r="AA121" s="51"/>
      <c r="AB121" s="51"/>
      <c r="AC121" s="51"/>
    </row>
    <row r="122" spans="1:29" ht="28.5" customHeight="1">
      <c r="B122" s="100" t="s">
        <v>168</v>
      </c>
      <c r="C122" s="100"/>
      <c r="D122" s="100"/>
      <c r="E122" s="100"/>
      <c r="F122" s="100"/>
      <c r="G122" s="100"/>
      <c r="H122" s="100"/>
      <c r="I122" s="100"/>
      <c r="J122" s="8"/>
      <c r="K122" s="8"/>
      <c r="L122" s="8"/>
      <c r="M122" s="73"/>
      <c r="N122" s="55"/>
      <c r="O122" s="55"/>
      <c r="P122" s="55"/>
      <c r="Q122" s="55"/>
      <c r="R122" s="55"/>
      <c r="S122" s="55"/>
      <c r="T122" s="55"/>
      <c r="U122" s="8"/>
      <c r="V122" s="8"/>
      <c r="W122" s="8"/>
      <c r="X122" s="8"/>
      <c r="Y122" s="51"/>
      <c r="Z122" s="51"/>
      <c r="AA122" s="51"/>
      <c r="AB122" s="51"/>
      <c r="AC122" s="51"/>
    </row>
    <row r="123" spans="1:29" ht="28.5" customHeight="1">
      <c r="B123" s="100" t="s">
        <v>169</v>
      </c>
      <c r="C123" s="100"/>
      <c r="D123" s="100"/>
      <c r="E123" s="100"/>
      <c r="F123" s="100"/>
      <c r="G123" s="100"/>
      <c r="H123" s="100"/>
      <c r="I123" s="100"/>
      <c r="J123" s="8"/>
      <c r="K123" s="8"/>
      <c r="L123" s="8"/>
      <c r="M123" s="73"/>
      <c r="N123" s="55"/>
      <c r="O123" s="55"/>
      <c r="P123" s="55"/>
      <c r="Q123" s="55"/>
      <c r="R123" s="55"/>
      <c r="S123" s="55"/>
      <c r="T123" s="55"/>
      <c r="U123" s="8"/>
      <c r="V123" s="8"/>
      <c r="W123" s="8"/>
      <c r="X123" s="8"/>
      <c r="Y123" s="51"/>
      <c r="Z123" s="51"/>
      <c r="AA123" s="51"/>
      <c r="AB123" s="51"/>
      <c r="AC123" s="51"/>
    </row>
    <row r="124" spans="1:29" ht="23.25" customHeight="1">
      <c r="Y124" s="51"/>
      <c r="Z124" s="51"/>
      <c r="AA124" s="51"/>
      <c r="AB124" s="51"/>
      <c r="AC124" s="51"/>
    </row>
    <row r="125" spans="1:29" ht="24.75" customHeight="1">
      <c r="A125" s="16">
        <v>5</v>
      </c>
      <c r="B125" s="140" t="s">
        <v>170</v>
      </c>
      <c r="C125" s="141"/>
      <c r="D125" s="141"/>
      <c r="E125" s="142"/>
      <c r="F125" s="142"/>
      <c r="G125" s="143"/>
      <c r="H125" s="143"/>
      <c r="I125" s="143"/>
      <c r="J125" s="143"/>
      <c r="K125" s="144"/>
      <c r="L125" s="144"/>
      <c r="M125" s="31"/>
      <c r="N125" s="31"/>
      <c r="O125" s="31"/>
      <c r="P125" s="31"/>
      <c r="Q125" s="31"/>
      <c r="R125" s="32"/>
      <c r="S125" s="33"/>
      <c r="T125" s="32"/>
      <c r="U125" s="33"/>
      <c r="V125" s="33"/>
      <c r="W125" s="18"/>
      <c r="X125" s="18"/>
      <c r="Y125" s="51"/>
      <c r="Z125" s="51"/>
      <c r="AA125" s="51"/>
      <c r="AB125" s="51"/>
      <c r="AC125" s="51"/>
    </row>
    <row r="126" spans="1:29" ht="21" customHeight="1">
      <c r="Y126" s="51"/>
      <c r="Z126" s="51"/>
      <c r="AA126" s="51"/>
      <c r="AB126" s="51"/>
      <c r="AC126" s="51"/>
    </row>
    <row r="127" spans="1:29" ht="36" customHeight="1">
      <c r="B127" s="165" t="s">
        <v>171</v>
      </c>
      <c r="C127" s="166"/>
      <c r="D127" s="166"/>
      <c r="E127" s="166"/>
      <c r="F127" s="115">
        <f>'[1]6真嘉比'!$F$129</f>
        <v>45677</v>
      </c>
      <c r="G127" s="115"/>
      <c r="H127" s="9" t="s">
        <v>3</v>
      </c>
      <c r="I127" s="11"/>
      <c r="J127" s="20"/>
      <c r="K127" s="77"/>
      <c r="L127" s="75"/>
    </row>
    <row r="128" spans="1:29" ht="25.5" customHeight="1">
      <c r="B128" s="129" t="s">
        <v>172</v>
      </c>
      <c r="C128" s="145"/>
      <c r="D128" s="145"/>
      <c r="E128" s="145"/>
      <c r="F128" s="145" t="s">
        <v>56</v>
      </c>
      <c r="G128" s="145"/>
      <c r="H128" s="145"/>
      <c r="I128" s="145"/>
      <c r="J128" s="145"/>
      <c r="K128" s="145"/>
      <c r="L128" s="78"/>
    </row>
    <row r="129" spans="1:35" ht="25.5" customHeight="1">
      <c r="B129" s="162" t="s">
        <v>173</v>
      </c>
      <c r="C129" s="162"/>
      <c r="D129" s="162"/>
      <c r="E129" s="162"/>
      <c r="F129" s="162" t="s">
        <v>174</v>
      </c>
      <c r="G129" s="162"/>
      <c r="H129" s="162"/>
      <c r="I129" s="162"/>
      <c r="J129" s="162"/>
      <c r="K129" s="162"/>
      <c r="L129" s="79"/>
    </row>
    <row r="130" spans="1:35" ht="25.5" customHeight="1">
      <c r="B130" s="162" t="s">
        <v>175</v>
      </c>
      <c r="C130" s="162"/>
      <c r="D130" s="162"/>
      <c r="E130" s="162"/>
      <c r="F130" s="162" t="s">
        <v>176</v>
      </c>
      <c r="G130" s="162"/>
      <c r="H130" s="162"/>
      <c r="I130" s="162"/>
      <c r="J130" s="162"/>
      <c r="K130" s="162"/>
      <c r="L130" s="79"/>
    </row>
    <row r="131" spans="1:35" ht="25.5" customHeight="1">
      <c r="B131" s="162" t="s">
        <v>177</v>
      </c>
      <c r="C131" s="162"/>
      <c r="D131" s="162"/>
      <c r="E131" s="162"/>
      <c r="F131" s="162" t="s">
        <v>178</v>
      </c>
      <c r="G131" s="162"/>
      <c r="H131" s="162"/>
      <c r="I131" s="162"/>
      <c r="J131" s="162"/>
      <c r="K131" s="162"/>
      <c r="L131" s="79"/>
    </row>
    <row r="132" spans="1:35" ht="25.5" customHeight="1">
      <c r="B132" s="162" t="s">
        <v>179</v>
      </c>
      <c r="C132" s="162"/>
      <c r="D132" s="162"/>
      <c r="E132" s="162"/>
      <c r="F132" s="162" t="s">
        <v>180</v>
      </c>
      <c r="G132" s="162"/>
      <c r="H132" s="162"/>
      <c r="I132" s="162"/>
      <c r="J132" s="162"/>
      <c r="K132" s="162"/>
      <c r="L132" s="80"/>
    </row>
    <row r="133" spans="1:35" ht="32.5" customHeight="1">
      <c r="B133" s="162" t="s">
        <v>181</v>
      </c>
      <c r="C133" s="162"/>
      <c r="D133" s="162"/>
      <c r="E133" s="162"/>
      <c r="F133" s="162" t="s">
        <v>182</v>
      </c>
      <c r="G133" s="162"/>
      <c r="H133" s="162"/>
      <c r="I133" s="162"/>
      <c r="J133" s="162"/>
      <c r="K133" s="162"/>
      <c r="L133" s="80"/>
    </row>
    <row r="134" spans="1:35" ht="34.5" customHeight="1">
      <c r="B134" s="162" t="s">
        <v>183</v>
      </c>
      <c r="C134" s="162"/>
      <c r="D134" s="162"/>
      <c r="E134" s="162"/>
      <c r="F134" s="162" t="s">
        <v>184</v>
      </c>
      <c r="G134" s="162"/>
      <c r="H134" s="162"/>
      <c r="I134" s="162"/>
      <c r="J134" s="162"/>
      <c r="K134" s="162"/>
      <c r="L134" s="80"/>
    </row>
    <row r="135" spans="1:35" ht="36" customHeight="1">
      <c r="B135" s="162" t="s">
        <v>185</v>
      </c>
      <c r="C135" s="162"/>
      <c r="D135" s="162"/>
      <c r="E135" s="162"/>
      <c r="F135" s="162" t="s">
        <v>186</v>
      </c>
      <c r="G135" s="162"/>
      <c r="H135" s="162"/>
      <c r="I135" s="162"/>
      <c r="J135" s="162"/>
      <c r="K135" s="162"/>
      <c r="L135" s="80"/>
    </row>
    <row r="136" spans="1:35" ht="28.5" customHeight="1">
      <c r="B136" s="55"/>
      <c r="C136" s="55"/>
      <c r="D136" s="55"/>
      <c r="E136" s="55"/>
      <c r="F136" s="55"/>
      <c r="G136" s="55"/>
      <c r="H136" s="55"/>
      <c r="I136" s="55"/>
      <c r="J136" s="8"/>
      <c r="K136" s="8"/>
      <c r="L136" s="8"/>
      <c r="M136" s="73"/>
      <c r="N136" s="55"/>
      <c r="O136" s="55"/>
      <c r="P136" s="55"/>
      <c r="Q136" s="55"/>
      <c r="R136" s="55"/>
      <c r="S136" s="55"/>
      <c r="T136" s="55"/>
      <c r="U136" s="8"/>
      <c r="V136" s="8"/>
      <c r="W136" s="8"/>
      <c r="X136" s="8"/>
    </row>
    <row r="137" spans="1:35" ht="28.5" customHeight="1">
      <c r="B137" s="163" t="s">
        <v>187</v>
      </c>
      <c r="C137" s="164"/>
      <c r="D137" s="164"/>
      <c r="E137" s="164"/>
      <c r="F137" s="164"/>
      <c r="G137" s="115">
        <f>'[1]6真嘉比'!$G$137</f>
        <v>45658</v>
      </c>
      <c r="H137" s="115"/>
      <c r="I137" s="9" t="s">
        <v>3</v>
      </c>
      <c r="J137" s="81"/>
      <c r="K137" s="81"/>
      <c r="L137" s="81"/>
      <c r="X137" s="8"/>
    </row>
    <row r="138" spans="1:35" ht="28.5" customHeight="1">
      <c r="B138" s="129" t="s">
        <v>188</v>
      </c>
      <c r="C138" s="129"/>
      <c r="D138" s="129"/>
      <c r="E138" s="129"/>
      <c r="F138" s="129" t="s">
        <v>189</v>
      </c>
      <c r="G138" s="129"/>
      <c r="H138" s="129"/>
      <c r="I138" s="129" t="s">
        <v>190</v>
      </c>
      <c r="J138" s="129"/>
      <c r="K138" s="129"/>
      <c r="L138" s="129"/>
      <c r="M138" s="145" t="s">
        <v>191</v>
      </c>
      <c r="N138" s="145"/>
      <c r="O138" s="145"/>
      <c r="P138" s="145"/>
      <c r="Q138" s="8"/>
    </row>
    <row r="139" spans="1:35" ht="28.5" customHeight="1">
      <c r="B139" s="146" t="s">
        <v>192</v>
      </c>
      <c r="C139" s="124"/>
      <c r="D139" s="124"/>
      <c r="E139" s="124"/>
      <c r="F139" s="139" t="s">
        <v>193</v>
      </c>
      <c r="G139" s="139"/>
      <c r="H139" s="139"/>
      <c r="I139" s="139" t="s">
        <v>194</v>
      </c>
      <c r="J139" s="139"/>
      <c r="K139" s="139"/>
      <c r="L139" s="139"/>
      <c r="M139" s="147" t="s">
        <v>195</v>
      </c>
      <c r="N139" s="148"/>
      <c r="O139" s="148"/>
      <c r="P139" s="149"/>
      <c r="Q139" s="8"/>
    </row>
    <row r="140" spans="1:35" ht="28.5" customHeight="1">
      <c r="B140" s="156" t="s">
        <v>196</v>
      </c>
      <c r="C140" s="157"/>
      <c r="D140" s="157"/>
      <c r="E140" s="158"/>
      <c r="F140" s="159" t="s">
        <v>197</v>
      </c>
      <c r="G140" s="160"/>
      <c r="H140" s="161"/>
      <c r="I140" s="159" t="s">
        <v>194</v>
      </c>
      <c r="J140" s="160"/>
      <c r="K140" s="160"/>
      <c r="L140" s="161"/>
      <c r="M140" s="150"/>
      <c r="N140" s="151"/>
      <c r="O140" s="151"/>
      <c r="P140" s="152"/>
      <c r="Q140" s="8"/>
    </row>
    <row r="141" spans="1:35" ht="25.5" customHeight="1">
      <c r="B141" s="124" t="s">
        <v>198</v>
      </c>
      <c r="C141" s="124"/>
      <c r="D141" s="124"/>
      <c r="E141" s="124"/>
      <c r="F141" s="139" t="s">
        <v>199</v>
      </c>
      <c r="G141" s="139"/>
      <c r="H141" s="139"/>
      <c r="I141" s="139" t="s">
        <v>194</v>
      </c>
      <c r="J141" s="139"/>
      <c r="K141" s="139"/>
      <c r="L141" s="139"/>
      <c r="M141" s="153"/>
      <c r="N141" s="154"/>
      <c r="O141" s="154"/>
      <c r="P141" s="155"/>
    </row>
    <row r="142" spans="1:35" ht="32.5">
      <c r="A142" s="16">
        <v>6</v>
      </c>
      <c r="B142" s="140" t="s">
        <v>200</v>
      </c>
      <c r="C142" s="141"/>
      <c r="D142" s="141"/>
      <c r="E142" s="142"/>
      <c r="F142" s="142"/>
      <c r="G142" s="143"/>
      <c r="H142" s="143"/>
      <c r="I142" s="143"/>
      <c r="J142" s="143"/>
      <c r="K142" s="144"/>
      <c r="L142" s="144"/>
      <c r="M142" s="31"/>
      <c r="N142" s="31"/>
      <c r="O142" s="31"/>
      <c r="P142" s="31"/>
      <c r="Q142" s="31"/>
      <c r="R142" s="32"/>
      <c r="S142" s="33"/>
      <c r="T142" s="32"/>
      <c r="U142" s="33"/>
      <c r="V142" s="33"/>
      <c r="W142" s="18"/>
      <c r="X142" s="18"/>
    </row>
    <row r="143" spans="1:35" s="87" customFormat="1" ht="32.5">
      <c r="A143" s="34"/>
      <c r="B143" s="35"/>
      <c r="C143" s="36"/>
      <c r="D143" s="36"/>
      <c r="E143" s="37"/>
      <c r="F143" s="37"/>
      <c r="G143" s="82"/>
      <c r="H143" s="82"/>
      <c r="I143" s="82"/>
      <c r="J143" s="82"/>
      <c r="K143" s="83"/>
      <c r="L143" s="83"/>
      <c r="M143" s="84"/>
      <c r="N143" s="84"/>
      <c r="O143" s="84"/>
      <c r="P143" s="84"/>
      <c r="Q143" s="84"/>
      <c r="R143" s="85"/>
      <c r="S143" s="86"/>
      <c r="T143" s="85"/>
      <c r="U143" s="86"/>
      <c r="V143" s="86"/>
    </row>
    <row r="144" spans="1:35" s="87" customFormat="1" ht="30.75" customHeight="1">
      <c r="A144" s="34"/>
      <c r="B144" s="128" t="s">
        <v>201</v>
      </c>
      <c r="C144" s="128"/>
      <c r="D144" s="128"/>
      <c r="E144" s="128"/>
      <c r="F144" s="128"/>
      <c r="G144" s="128"/>
      <c r="H144" s="115">
        <f>'[1]6真嘉比'!$H$143</f>
        <v>45685</v>
      </c>
      <c r="I144" s="115"/>
      <c r="J144" s="9" t="s">
        <v>3</v>
      </c>
      <c r="K144" s="88"/>
      <c r="L144" s="88"/>
      <c r="M144" s="84"/>
      <c r="N144" s="84"/>
      <c r="O144" s="84"/>
      <c r="P144" s="84"/>
      <c r="Q144" s="84"/>
      <c r="R144" s="85"/>
      <c r="S144" s="86"/>
      <c r="T144" s="85"/>
      <c r="U144" s="86"/>
      <c r="V144" s="86"/>
      <c r="AC144" s="89"/>
      <c r="AD144" s="89"/>
      <c r="AE144" s="89"/>
      <c r="AF144" s="89"/>
      <c r="AG144" s="89"/>
      <c r="AH144" s="89"/>
      <c r="AI144" s="89"/>
    </row>
    <row r="145" spans="1:35" s="87" customFormat="1" ht="30.75" customHeight="1">
      <c r="A145" s="34"/>
      <c r="B145" s="116" t="s">
        <v>202</v>
      </c>
      <c r="C145" s="116"/>
      <c r="D145" s="116"/>
      <c r="E145" s="116"/>
      <c r="F145" s="116"/>
      <c r="G145" s="116"/>
      <c r="H145" s="116" t="s">
        <v>203</v>
      </c>
      <c r="I145" s="116"/>
      <c r="J145" s="116"/>
      <c r="K145" s="116"/>
      <c r="L145" s="116"/>
      <c r="M145" s="116"/>
      <c r="N145" s="116"/>
      <c r="O145" s="117" t="s">
        <v>56</v>
      </c>
      <c r="P145" s="117"/>
      <c r="Q145" s="117"/>
      <c r="R145" s="117"/>
      <c r="S145" s="117"/>
      <c r="T145" s="117"/>
      <c r="U145" s="129" t="s">
        <v>204</v>
      </c>
      <c r="V145" s="129"/>
      <c r="W145" s="129"/>
      <c r="X145" s="129"/>
      <c r="AC145" s="89"/>
      <c r="AD145" s="89"/>
      <c r="AE145" s="89"/>
      <c r="AF145" s="89"/>
      <c r="AG145" s="89"/>
      <c r="AH145" s="89"/>
      <c r="AI145" s="89"/>
    </row>
    <row r="146" spans="1:35" s="87" customFormat="1" ht="30.75" customHeight="1">
      <c r="A146" s="34"/>
      <c r="B146" s="130" t="s">
        <v>205</v>
      </c>
      <c r="C146" s="131"/>
      <c r="D146" s="131"/>
      <c r="E146" s="131"/>
      <c r="F146" s="131"/>
      <c r="G146" s="132"/>
      <c r="H146" s="133" t="s">
        <v>206</v>
      </c>
      <c r="I146" s="133"/>
      <c r="J146" s="133"/>
      <c r="K146" s="133"/>
      <c r="L146" s="133"/>
      <c r="M146" s="133"/>
      <c r="N146" s="133"/>
      <c r="O146" s="134" t="s">
        <v>207</v>
      </c>
      <c r="P146" s="134"/>
      <c r="Q146" s="134"/>
      <c r="R146" s="134"/>
      <c r="S146" s="134"/>
      <c r="T146" s="134"/>
      <c r="U146" s="135" t="s">
        <v>208</v>
      </c>
      <c r="V146" s="135"/>
      <c r="W146" s="135"/>
      <c r="X146" s="135"/>
      <c r="AC146" s="89"/>
      <c r="AD146" s="89"/>
      <c r="AE146" s="89"/>
      <c r="AF146" s="89"/>
      <c r="AG146" s="89"/>
      <c r="AH146" s="89"/>
      <c r="AI146" s="89"/>
    </row>
    <row r="147" spans="1:35" s="87" customFormat="1" ht="30.75" customHeight="1">
      <c r="A147" s="34"/>
      <c r="B147" s="136" t="s">
        <v>209</v>
      </c>
      <c r="C147" s="137"/>
      <c r="D147" s="137"/>
      <c r="E147" s="137"/>
      <c r="F147" s="137"/>
      <c r="G147" s="138"/>
      <c r="H147" s="133"/>
      <c r="I147" s="133"/>
      <c r="J147" s="133"/>
      <c r="K147" s="133"/>
      <c r="L147" s="133"/>
      <c r="M147" s="133"/>
      <c r="N147" s="133"/>
      <c r="O147" s="134"/>
      <c r="P147" s="134"/>
      <c r="Q147" s="134"/>
      <c r="R147" s="134"/>
      <c r="S147" s="134"/>
      <c r="T147" s="134"/>
      <c r="U147" s="135"/>
      <c r="V147" s="135"/>
      <c r="W147" s="135"/>
      <c r="X147" s="135"/>
      <c r="AC147" s="89"/>
      <c r="AD147" s="89"/>
      <c r="AE147" s="89"/>
      <c r="AF147" s="89"/>
      <c r="AG147" s="89"/>
      <c r="AH147" s="89"/>
      <c r="AI147" s="89"/>
    </row>
    <row r="148" spans="1:35" s="87" customFormat="1" ht="32.5">
      <c r="A148" s="34"/>
      <c r="B148" s="119" t="s">
        <v>205</v>
      </c>
      <c r="C148" s="120"/>
      <c r="D148" s="120"/>
      <c r="E148" s="120"/>
      <c r="F148" s="120"/>
      <c r="G148" s="121"/>
      <c r="H148" s="122" t="s">
        <v>210</v>
      </c>
      <c r="I148" s="122"/>
      <c r="J148" s="122"/>
      <c r="K148" s="122"/>
      <c r="L148" s="122"/>
      <c r="M148" s="122"/>
      <c r="N148" s="122"/>
      <c r="O148" s="123" t="s">
        <v>211</v>
      </c>
      <c r="P148" s="123"/>
      <c r="Q148" s="123"/>
      <c r="R148" s="123"/>
      <c r="S148" s="123"/>
      <c r="T148" s="123"/>
      <c r="U148" s="124" t="s">
        <v>212</v>
      </c>
      <c r="V148" s="124"/>
      <c r="W148" s="124"/>
      <c r="X148" s="124"/>
    </row>
    <row r="149" spans="1:35" s="90" customFormat="1" ht="30.75" customHeight="1">
      <c r="A149" s="34"/>
      <c r="B149" s="125" t="s">
        <v>210</v>
      </c>
      <c r="C149" s="126"/>
      <c r="D149" s="126"/>
      <c r="E149" s="126"/>
      <c r="F149" s="126"/>
      <c r="G149" s="127"/>
      <c r="H149" s="122"/>
      <c r="I149" s="122"/>
      <c r="J149" s="122"/>
      <c r="K149" s="122"/>
      <c r="L149" s="122"/>
      <c r="M149" s="122"/>
      <c r="N149" s="122"/>
      <c r="O149" s="123"/>
      <c r="P149" s="123"/>
      <c r="Q149" s="123"/>
      <c r="R149" s="123"/>
      <c r="S149" s="123"/>
      <c r="T149" s="123"/>
      <c r="U149" s="124"/>
      <c r="V149" s="124"/>
      <c r="W149" s="124"/>
      <c r="X149" s="124"/>
      <c r="AC149" s="91"/>
      <c r="AD149" s="91"/>
      <c r="AE149" s="91"/>
      <c r="AF149" s="91"/>
      <c r="AG149" s="91"/>
      <c r="AH149" s="91"/>
      <c r="AI149" s="91"/>
    </row>
    <row r="150" spans="1:35" s="87" customFormat="1" ht="32.5">
      <c r="A150" s="34"/>
      <c r="B150" s="35"/>
      <c r="C150" s="36"/>
      <c r="D150" s="36"/>
      <c r="E150" s="37"/>
      <c r="F150" s="37"/>
      <c r="G150" s="82"/>
      <c r="H150" s="82"/>
      <c r="I150" s="82"/>
      <c r="J150" s="82"/>
      <c r="K150" s="83"/>
      <c r="L150" s="83"/>
      <c r="M150" s="84"/>
      <c r="N150" s="84"/>
      <c r="O150" s="84"/>
      <c r="P150" s="84"/>
      <c r="Q150" s="84"/>
      <c r="R150" s="85"/>
      <c r="S150" s="86"/>
      <c r="T150" s="85"/>
      <c r="U150" s="86"/>
      <c r="V150" s="86"/>
    </row>
    <row r="151" spans="1:35" s="90" customFormat="1" ht="30.75" customHeight="1">
      <c r="A151" s="34"/>
      <c r="B151" s="128" t="s">
        <v>213</v>
      </c>
      <c r="C151" s="128"/>
      <c r="D151" s="128"/>
      <c r="E151" s="128"/>
      <c r="F151" s="128"/>
      <c r="G151" s="128"/>
      <c r="H151" s="115">
        <f>'[1]6真嘉比'!$H$150</f>
        <v>45685</v>
      </c>
      <c r="I151" s="115"/>
      <c r="J151" s="9" t="s">
        <v>3</v>
      </c>
      <c r="K151" s="88"/>
      <c r="L151" s="88"/>
      <c r="M151" s="84"/>
      <c r="N151" s="84"/>
      <c r="O151" s="84"/>
      <c r="P151" s="84"/>
      <c r="Q151" s="84"/>
      <c r="R151" s="85"/>
      <c r="S151" s="92"/>
      <c r="T151" s="85"/>
      <c r="U151" s="92"/>
      <c r="V151" s="92"/>
      <c r="AC151" s="91"/>
      <c r="AD151" s="91"/>
      <c r="AE151" s="91"/>
      <c r="AF151" s="91"/>
      <c r="AG151" s="91"/>
      <c r="AH151" s="91"/>
      <c r="AI151" s="91"/>
    </row>
    <row r="152" spans="1:35" s="90" customFormat="1" ht="30.75" customHeight="1">
      <c r="A152" s="34"/>
      <c r="B152" s="116" t="s">
        <v>214</v>
      </c>
      <c r="C152" s="116"/>
      <c r="D152" s="116"/>
      <c r="E152" s="116"/>
      <c r="F152" s="116"/>
      <c r="G152" s="116"/>
      <c r="H152" s="116" t="s">
        <v>215</v>
      </c>
      <c r="I152" s="116"/>
      <c r="J152" s="116"/>
      <c r="K152" s="116"/>
      <c r="L152" s="116" t="s">
        <v>216</v>
      </c>
      <c r="M152" s="116"/>
      <c r="N152" s="116"/>
      <c r="O152" s="116"/>
      <c r="P152" s="117" t="s">
        <v>217</v>
      </c>
      <c r="Q152" s="117"/>
      <c r="R152" s="117"/>
      <c r="S152" s="117"/>
      <c r="T152" s="117"/>
      <c r="U152" s="117"/>
      <c r="V152" s="117"/>
      <c r="W152" s="117"/>
      <c r="X152" s="117"/>
      <c r="AC152" s="91"/>
      <c r="AD152" s="91"/>
      <c r="AE152" s="91"/>
      <c r="AF152" s="91"/>
      <c r="AG152" s="91"/>
      <c r="AH152" s="91"/>
      <c r="AI152" s="91"/>
    </row>
    <row r="153" spans="1:35" s="90" customFormat="1" ht="30.75" customHeight="1">
      <c r="A153" s="34"/>
      <c r="B153" s="118" t="s">
        <v>218</v>
      </c>
      <c r="C153" s="118"/>
      <c r="D153" s="118"/>
      <c r="E153" s="118"/>
      <c r="F153" s="118"/>
      <c r="G153" s="118"/>
      <c r="H153" s="112" t="s">
        <v>219</v>
      </c>
      <c r="I153" s="112"/>
      <c r="J153" s="112"/>
      <c r="K153" s="112"/>
      <c r="L153" s="112" t="s">
        <v>220</v>
      </c>
      <c r="M153" s="112"/>
      <c r="N153" s="112"/>
      <c r="O153" s="112"/>
      <c r="P153" s="118" t="s">
        <v>221</v>
      </c>
      <c r="Q153" s="118"/>
      <c r="R153" s="118"/>
      <c r="S153" s="118"/>
      <c r="T153" s="118"/>
      <c r="U153" s="118"/>
      <c r="V153" s="118"/>
      <c r="W153" s="118"/>
      <c r="X153" s="118"/>
      <c r="AC153" s="91"/>
      <c r="AD153" s="91"/>
      <c r="AE153" s="91"/>
      <c r="AF153" s="91"/>
      <c r="AG153" s="91"/>
      <c r="AH153" s="91"/>
      <c r="AI153" s="91"/>
    </row>
    <row r="154" spans="1:35" s="90" customFormat="1" ht="30.75" customHeight="1">
      <c r="A154" s="34"/>
      <c r="B154" s="110" t="s">
        <v>222</v>
      </c>
      <c r="C154" s="110"/>
      <c r="D154" s="110"/>
      <c r="E154" s="110"/>
      <c r="F154" s="110"/>
      <c r="G154" s="110"/>
      <c r="H154" s="111" t="s">
        <v>223</v>
      </c>
      <c r="I154" s="111"/>
      <c r="J154" s="111"/>
      <c r="K154" s="111"/>
      <c r="L154" s="112" t="s">
        <v>220</v>
      </c>
      <c r="M154" s="112"/>
      <c r="N154" s="112"/>
      <c r="O154" s="112"/>
      <c r="P154" s="110" t="s">
        <v>224</v>
      </c>
      <c r="Q154" s="110"/>
      <c r="R154" s="110"/>
      <c r="S154" s="110"/>
      <c r="T154" s="110"/>
      <c r="U154" s="110"/>
      <c r="V154" s="110"/>
      <c r="W154" s="110"/>
      <c r="X154" s="110"/>
      <c r="AC154" s="91"/>
      <c r="AD154" s="91"/>
      <c r="AE154" s="91"/>
      <c r="AF154" s="91"/>
      <c r="AG154" s="91"/>
      <c r="AH154" s="91"/>
      <c r="AI154" s="91"/>
    </row>
    <row r="155" spans="1:35" ht="26.25" customHeight="1">
      <c r="B155" s="93"/>
      <c r="C155" s="93"/>
      <c r="D155" s="93"/>
      <c r="E155" s="94"/>
      <c r="F155" s="94"/>
      <c r="G155" s="94"/>
      <c r="H155" s="94"/>
      <c r="I155" s="94"/>
      <c r="J155" s="94"/>
      <c r="K155" s="94"/>
      <c r="O155" s="94"/>
      <c r="P155" s="94"/>
      <c r="Q155" s="95"/>
      <c r="R155" s="95"/>
      <c r="S155" s="95"/>
      <c r="T155" s="96"/>
      <c r="U155" s="96"/>
      <c r="V155" s="96"/>
    </row>
    <row r="156" spans="1:35" ht="30" customHeight="1">
      <c r="B156" s="113" t="s">
        <v>225</v>
      </c>
      <c r="C156" s="114"/>
      <c r="D156" s="114"/>
      <c r="E156" s="114"/>
      <c r="F156" s="97" t="s">
        <v>226</v>
      </c>
      <c r="G156" s="97"/>
      <c r="H156" s="97"/>
      <c r="I156" s="97"/>
      <c r="J156" s="97"/>
      <c r="K156" s="97"/>
      <c r="M156" s="115">
        <f>'[1]6真嘉比'!$M$154</f>
        <v>45717</v>
      </c>
      <c r="N156" s="115"/>
      <c r="O156" s="9" t="s">
        <v>3</v>
      </c>
      <c r="P156" s="98"/>
      <c r="Q156" s="99"/>
      <c r="R156" s="99"/>
      <c r="S156" s="99"/>
      <c r="T156" s="99"/>
      <c r="U156" s="99"/>
      <c r="V156" s="99"/>
    </row>
    <row r="157" spans="1:35" ht="23.25" customHeight="1">
      <c r="B157" s="105" t="s">
        <v>149</v>
      </c>
      <c r="C157" s="105"/>
      <c r="D157" s="105"/>
      <c r="E157" s="105"/>
      <c r="F157" s="105"/>
      <c r="G157" s="105"/>
      <c r="H157" s="106" t="s">
        <v>227</v>
      </c>
      <c r="I157" s="107"/>
      <c r="J157" s="107"/>
      <c r="K157" s="107"/>
      <c r="L157" s="107"/>
      <c r="M157" s="107"/>
      <c r="N157" s="107"/>
      <c r="O157" s="108" t="s">
        <v>56</v>
      </c>
      <c r="P157" s="108"/>
      <c r="Q157" s="108"/>
      <c r="R157" s="108"/>
      <c r="S157" s="108"/>
      <c r="T157" s="108"/>
      <c r="U157" s="107" t="s">
        <v>204</v>
      </c>
      <c r="V157" s="107"/>
      <c r="W157" s="107"/>
      <c r="X157" s="109"/>
    </row>
    <row r="158" spans="1:35" ht="23.25" customHeight="1">
      <c r="B158" s="100" t="s">
        <v>228</v>
      </c>
      <c r="C158" s="100"/>
      <c r="D158" s="100"/>
      <c r="E158" s="100"/>
      <c r="F158" s="100"/>
      <c r="G158" s="100"/>
      <c r="H158" s="101" t="s">
        <v>229</v>
      </c>
      <c r="I158" s="101"/>
      <c r="J158" s="101"/>
      <c r="K158" s="101"/>
      <c r="L158" s="101"/>
      <c r="M158" s="101"/>
      <c r="N158" s="101"/>
      <c r="O158" s="100" t="s">
        <v>230</v>
      </c>
      <c r="P158" s="100"/>
      <c r="Q158" s="100"/>
      <c r="R158" s="100"/>
      <c r="S158" s="100"/>
      <c r="T158" s="100"/>
      <c r="U158" s="102" t="s">
        <v>231</v>
      </c>
      <c r="V158" s="102"/>
      <c r="W158" s="102"/>
      <c r="X158" s="102"/>
    </row>
    <row r="159" spans="1:35" ht="23.25" customHeight="1">
      <c r="B159" s="100" t="s">
        <v>232</v>
      </c>
      <c r="C159" s="100"/>
      <c r="D159" s="100"/>
      <c r="E159" s="100"/>
      <c r="F159" s="100"/>
      <c r="G159" s="100"/>
      <c r="H159" s="101" t="s">
        <v>233</v>
      </c>
      <c r="I159" s="101"/>
      <c r="J159" s="101"/>
      <c r="K159" s="101"/>
      <c r="L159" s="101"/>
      <c r="M159" s="101"/>
      <c r="N159" s="101"/>
      <c r="O159" s="100" t="s">
        <v>234</v>
      </c>
      <c r="P159" s="100"/>
      <c r="Q159" s="100"/>
      <c r="R159" s="100"/>
      <c r="S159" s="100"/>
      <c r="T159" s="100"/>
      <c r="U159" s="102" t="s">
        <v>235</v>
      </c>
      <c r="V159" s="102"/>
      <c r="W159" s="102"/>
      <c r="X159" s="102"/>
    </row>
    <row r="160" spans="1:35" ht="23.25" customHeight="1">
      <c r="B160" s="100" t="s">
        <v>236</v>
      </c>
      <c r="C160" s="100"/>
      <c r="D160" s="100"/>
      <c r="E160" s="100"/>
      <c r="F160" s="100"/>
      <c r="G160" s="100"/>
      <c r="H160" s="101" t="s">
        <v>237</v>
      </c>
      <c r="I160" s="101"/>
      <c r="J160" s="101"/>
      <c r="K160" s="101"/>
      <c r="L160" s="101"/>
      <c r="M160" s="101"/>
      <c r="N160" s="101"/>
      <c r="O160" s="100" t="s">
        <v>238</v>
      </c>
      <c r="P160" s="100"/>
      <c r="Q160" s="100"/>
      <c r="R160" s="100"/>
      <c r="S160" s="100"/>
      <c r="T160" s="100"/>
      <c r="U160" s="102" t="s">
        <v>239</v>
      </c>
      <c r="V160" s="102"/>
      <c r="W160" s="102"/>
      <c r="X160" s="102"/>
    </row>
    <row r="161" spans="2:29" ht="23.25" customHeight="1">
      <c r="B161" s="100" t="s">
        <v>240</v>
      </c>
      <c r="C161" s="100"/>
      <c r="D161" s="100"/>
      <c r="E161" s="100"/>
      <c r="F161" s="100"/>
      <c r="G161" s="100"/>
      <c r="H161" s="101" t="s">
        <v>241</v>
      </c>
      <c r="I161" s="101"/>
      <c r="J161" s="101"/>
      <c r="K161" s="101"/>
      <c r="L161" s="101"/>
      <c r="M161" s="101"/>
      <c r="N161" s="101"/>
      <c r="O161" s="100" t="s">
        <v>242</v>
      </c>
      <c r="P161" s="100"/>
      <c r="Q161" s="100"/>
      <c r="R161" s="100"/>
      <c r="S161" s="100"/>
      <c r="T161" s="100"/>
      <c r="U161" s="102" t="s">
        <v>243</v>
      </c>
      <c r="V161" s="102"/>
      <c r="W161" s="102"/>
      <c r="X161" s="102"/>
    </row>
    <row r="162" spans="2:29" ht="46.5" customHeight="1">
      <c r="B162" s="100" t="s">
        <v>244</v>
      </c>
      <c r="C162" s="100"/>
      <c r="D162" s="100"/>
      <c r="E162" s="100"/>
      <c r="F162" s="100"/>
      <c r="G162" s="100"/>
      <c r="H162" s="101" t="s">
        <v>245</v>
      </c>
      <c r="I162" s="101"/>
      <c r="J162" s="101"/>
      <c r="K162" s="101"/>
      <c r="L162" s="101"/>
      <c r="M162" s="101"/>
      <c r="N162" s="101"/>
      <c r="O162" s="100" t="s">
        <v>246</v>
      </c>
      <c r="P162" s="100"/>
      <c r="Q162" s="100"/>
      <c r="R162" s="100"/>
      <c r="S162" s="100"/>
      <c r="T162" s="100"/>
      <c r="U162" s="102" t="s">
        <v>247</v>
      </c>
      <c r="V162" s="102"/>
      <c r="W162" s="102"/>
      <c r="X162" s="102"/>
    </row>
    <row r="163" spans="2:29" ht="33" customHeight="1">
      <c r="B163" s="100" t="s">
        <v>248</v>
      </c>
      <c r="C163" s="100"/>
      <c r="D163" s="100"/>
      <c r="E163" s="100"/>
      <c r="F163" s="100"/>
      <c r="G163" s="100"/>
      <c r="H163" s="101" t="s">
        <v>249</v>
      </c>
      <c r="I163" s="101"/>
      <c r="J163" s="101"/>
      <c r="K163" s="101"/>
      <c r="L163" s="101"/>
      <c r="M163" s="101"/>
      <c r="N163" s="101"/>
      <c r="O163" s="101" t="s">
        <v>250</v>
      </c>
      <c r="P163" s="100"/>
      <c r="Q163" s="100"/>
      <c r="R163" s="100"/>
      <c r="S163" s="100"/>
      <c r="T163" s="100"/>
      <c r="U163" s="102" t="s">
        <v>251</v>
      </c>
      <c r="V163" s="102"/>
      <c r="W163" s="102"/>
      <c r="X163" s="102"/>
    </row>
    <row r="164" spans="2:29" ht="33" customHeight="1">
      <c r="B164" s="100" t="s">
        <v>252</v>
      </c>
      <c r="C164" s="100"/>
      <c r="D164" s="100"/>
      <c r="E164" s="100"/>
      <c r="F164" s="100"/>
      <c r="G164" s="100"/>
      <c r="H164" s="101" t="s">
        <v>253</v>
      </c>
      <c r="I164" s="101"/>
      <c r="J164" s="101"/>
      <c r="K164" s="101"/>
      <c r="L164" s="101"/>
      <c r="M164" s="101"/>
      <c r="N164" s="101"/>
      <c r="O164" s="100" t="s">
        <v>254</v>
      </c>
      <c r="P164" s="100"/>
      <c r="Q164" s="100"/>
      <c r="R164" s="100"/>
      <c r="S164" s="100"/>
      <c r="T164" s="100"/>
      <c r="U164" s="102" t="s">
        <v>255</v>
      </c>
      <c r="V164" s="102"/>
      <c r="W164" s="102"/>
      <c r="X164" s="102"/>
    </row>
    <row r="165" spans="2:29" ht="23.25" customHeight="1">
      <c r="B165" s="100" t="s">
        <v>256</v>
      </c>
      <c r="C165" s="100"/>
      <c r="D165" s="100"/>
      <c r="E165" s="100"/>
      <c r="F165" s="100"/>
      <c r="G165" s="100"/>
      <c r="H165" s="101" t="s">
        <v>257</v>
      </c>
      <c r="I165" s="101"/>
      <c r="J165" s="101"/>
      <c r="K165" s="101"/>
      <c r="L165" s="101"/>
      <c r="M165" s="101"/>
      <c r="N165" s="101"/>
      <c r="O165" s="100" t="s">
        <v>258</v>
      </c>
      <c r="P165" s="100"/>
      <c r="Q165" s="100"/>
      <c r="R165" s="100"/>
      <c r="S165" s="100"/>
      <c r="T165" s="100"/>
      <c r="U165" s="102" t="s">
        <v>259</v>
      </c>
      <c r="V165" s="102"/>
      <c r="W165" s="102"/>
      <c r="X165" s="102"/>
    </row>
    <row r="166" spans="2:29" ht="23.25" customHeight="1">
      <c r="B166" s="100" t="s">
        <v>260</v>
      </c>
      <c r="C166" s="100"/>
      <c r="D166" s="100"/>
      <c r="E166" s="100"/>
      <c r="F166" s="100"/>
      <c r="G166" s="100"/>
      <c r="H166" s="101" t="s">
        <v>261</v>
      </c>
      <c r="I166" s="101"/>
      <c r="J166" s="101"/>
      <c r="K166" s="101"/>
      <c r="L166" s="101"/>
      <c r="M166" s="101"/>
      <c r="N166" s="101"/>
      <c r="O166" s="100" t="s">
        <v>262</v>
      </c>
      <c r="P166" s="100"/>
      <c r="Q166" s="100"/>
      <c r="R166" s="100"/>
      <c r="S166" s="100"/>
      <c r="T166" s="100"/>
      <c r="U166" s="102" t="s">
        <v>263</v>
      </c>
      <c r="V166" s="102"/>
      <c r="W166" s="102"/>
      <c r="X166" s="102"/>
    </row>
    <row r="167" spans="2:29" ht="23.25" customHeight="1">
      <c r="B167" s="100" t="s">
        <v>264</v>
      </c>
      <c r="C167" s="100"/>
      <c r="D167" s="100"/>
      <c r="E167" s="100"/>
      <c r="F167" s="100"/>
      <c r="G167" s="100"/>
      <c r="H167" s="101" t="s">
        <v>265</v>
      </c>
      <c r="I167" s="101"/>
      <c r="J167" s="101"/>
      <c r="K167" s="101"/>
      <c r="L167" s="101"/>
      <c r="M167" s="101"/>
      <c r="N167" s="101"/>
      <c r="O167" s="100" t="s">
        <v>266</v>
      </c>
      <c r="P167" s="100"/>
      <c r="Q167" s="100"/>
      <c r="R167" s="100"/>
      <c r="S167" s="100"/>
      <c r="T167" s="100"/>
      <c r="U167" s="102" t="s">
        <v>267</v>
      </c>
      <c r="V167" s="102"/>
      <c r="W167" s="102"/>
      <c r="X167" s="102"/>
    </row>
    <row r="168" spans="2:29" ht="31.5" customHeight="1">
      <c r="B168" s="100" t="s">
        <v>268</v>
      </c>
      <c r="C168" s="100"/>
      <c r="D168" s="100"/>
      <c r="E168" s="100"/>
      <c r="F168" s="100"/>
      <c r="G168" s="100"/>
      <c r="H168" s="103" t="s">
        <v>269</v>
      </c>
      <c r="I168" s="104"/>
      <c r="J168" s="104"/>
      <c r="K168" s="104"/>
      <c r="L168" s="104"/>
      <c r="M168" s="104"/>
      <c r="N168" s="104"/>
      <c r="O168" s="100" t="s">
        <v>270</v>
      </c>
      <c r="P168" s="100"/>
      <c r="Q168" s="100"/>
      <c r="R168" s="100"/>
      <c r="S168" s="100"/>
      <c r="T168" s="100"/>
      <c r="U168" s="102" t="s">
        <v>271</v>
      </c>
      <c r="V168" s="102"/>
      <c r="W168" s="102"/>
      <c r="X168" s="102"/>
    </row>
    <row r="169" spans="2:29" ht="23.25" customHeight="1">
      <c r="B169" s="100" t="s">
        <v>272</v>
      </c>
      <c r="C169" s="100"/>
      <c r="D169" s="100"/>
      <c r="E169" s="100"/>
      <c r="F169" s="100"/>
      <c r="G169" s="100"/>
      <c r="H169" s="101" t="s">
        <v>273</v>
      </c>
      <c r="I169" s="101"/>
      <c r="J169" s="101"/>
      <c r="K169" s="101"/>
      <c r="L169" s="101"/>
      <c r="M169" s="101"/>
      <c r="N169" s="101"/>
      <c r="O169" s="100" t="s">
        <v>274</v>
      </c>
      <c r="P169" s="100"/>
      <c r="Q169" s="100"/>
      <c r="R169" s="100"/>
      <c r="S169" s="100"/>
      <c r="T169" s="100"/>
      <c r="U169" s="102" t="s">
        <v>275</v>
      </c>
      <c r="V169" s="102"/>
      <c r="W169" s="102"/>
      <c r="X169" s="102"/>
    </row>
    <row r="170" spans="2:29" s="87" customFormat="1" ht="23.25" customHeight="1"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/>
      <c r="Z170"/>
      <c r="AA170"/>
      <c r="AB170"/>
      <c r="AC170"/>
    </row>
  </sheetData>
  <mergeCells count="472">
    <mergeCell ref="Y1:AD5"/>
    <mergeCell ref="C2:X2"/>
    <mergeCell ref="B4:E4"/>
    <mergeCell ref="F4:G4"/>
    <mergeCell ref="B5:C5"/>
    <mergeCell ref="D5:I5"/>
    <mergeCell ref="J5:K5"/>
    <mergeCell ref="L5:Q5"/>
    <mergeCell ref="R5:S5"/>
    <mergeCell ref="T5:X5"/>
    <mergeCell ref="J8:K8"/>
    <mergeCell ref="L8:Q8"/>
    <mergeCell ref="R8:S8"/>
    <mergeCell ref="T8:X8"/>
    <mergeCell ref="B25:F25"/>
    <mergeCell ref="B27:G27"/>
    <mergeCell ref="H27:I27"/>
    <mergeCell ref="B6:C8"/>
    <mergeCell ref="D6:I8"/>
    <mergeCell ref="J6:K6"/>
    <mergeCell ref="L6:Q6"/>
    <mergeCell ref="R6:S6"/>
    <mergeCell ref="T6:X6"/>
    <mergeCell ref="J7:K7"/>
    <mergeCell ref="L7:Q7"/>
    <mergeCell ref="R7:S7"/>
    <mergeCell ref="T7:X7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T36:U36"/>
    <mergeCell ref="V36:W36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B64:E64"/>
    <mergeCell ref="F64:L64"/>
    <mergeCell ref="M64:O64"/>
    <mergeCell ref="P64:Q64"/>
    <mergeCell ref="B66:F66"/>
    <mergeCell ref="B68:E68"/>
    <mergeCell ref="F68:O68"/>
    <mergeCell ref="P68:Q68"/>
    <mergeCell ref="B62:G62"/>
    <mergeCell ref="H62:I62"/>
    <mergeCell ref="B63:E63"/>
    <mergeCell ref="F63:L63"/>
    <mergeCell ref="M63:O63"/>
    <mergeCell ref="P63:Q63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76:G76"/>
    <mergeCell ref="H76:I76"/>
    <mergeCell ref="B77:I77"/>
    <mergeCell ref="J77:N77"/>
    <mergeCell ref="O77:S77"/>
    <mergeCell ref="T77:V77"/>
    <mergeCell ref="B73:I73"/>
    <mergeCell ref="J73:O73"/>
    <mergeCell ref="P73:Q73"/>
    <mergeCell ref="B74:I74"/>
    <mergeCell ref="J74:O74"/>
    <mergeCell ref="P74:Q74"/>
    <mergeCell ref="B81:I81"/>
    <mergeCell ref="O81:U81"/>
    <mergeCell ref="B82:I82"/>
    <mergeCell ref="O82:U82"/>
    <mergeCell ref="B83:I83"/>
    <mergeCell ref="O84:U84"/>
    <mergeCell ref="B78:I78"/>
    <mergeCell ref="J78:N78"/>
    <mergeCell ref="O78:S78"/>
    <mergeCell ref="T78:V78"/>
    <mergeCell ref="B80:I80"/>
    <mergeCell ref="J80:K80"/>
    <mergeCell ref="O80:R80"/>
    <mergeCell ref="S80:T80"/>
    <mergeCell ref="B87:G87"/>
    <mergeCell ref="H87:M87"/>
    <mergeCell ref="B88:G88"/>
    <mergeCell ref="H88:M88"/>
    <mergeCell ref="O88:U88"/>
    <mergeCell ref="V88:W88"/>
    <mergeCell ref="V84:W84"/>
    <mergeCell ref="B85:F85"/>
    <mergeCell ref="G85:H85"/>
    <mergeCell ref="O85:S85"/>
    <mergeCell ref="T85:X85"/>
    <mergeCell ref="B86:G86"/>
    <mergeCell ref="H86:M86"/>
    <mergeCell ref="O86:S86"/>
    <mergeCell ref="T86:X86"/>
    <mergeCell ref="B91:G91"/>
    <mergeCell ref="H91:M91"/>
    <mergeCell ref="O91:S91"/>
    <mergeCell ref="T91:X91"/>
    <mergeCell ref="B92:G92"/>
    <mergeCell ref="H92:M92"/>
    <mergeCell ref="O92:S92"/>
    <mergeCell ref="T92:X92"/>
    <mergeCell ref="B89:G89"/>
    <mergeCell ref="H89:M89"/>
    <mergeCell ref="O89:S89"/>
    <mergeCell ref="T89:X89"/>
    <mergeCell ref="B90:G90"/>
    <mergeCell ref="T90:X90"/>
    <mergeCell ref="H90:M90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S93"/>
    <mergeCell ref="T93:X93"/>
    <mergeCell ref="B94:G94"/>
    <mergeCell ref="H94:M94"/>
    <mergeCell ref="T94:X94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O103:S103"/>
    <mergeCell ref="T103:X103"/>
    <mergeCell ref="O104:S104"/>
    <mergeCell ref="T104:X104"/>
    <mergeCell ref="O105:S105"/>
    <mergeCell ref="T105:X105"/>
    <mergeCell ref="B101:G101"/>
    <mergeCell ref="H101:M101"/>
    <mergeCell ref="B102:G102"/>
    <mergeCell ref="H102:M102"/>
    <mergeCell ref="O102:U102"/>
    <mergeCell ref="V102:W102"/>
    <mergeCell ref="B109:L109"/>
    <mergeCell ref="B111:E111"/>
    <mergeCell ref="F111:G111"/>
    <mergeCell ref="B112:B114"/>
    <mergeCell ref="C112:F114"/>
    <mergeCell ref="G112:J114"/>
    <mergeCell ref="K112:R112"/>
    <mergeCell ref="O106:S106"/>
    <mergeCell ref="T106:X106"/>
    <mergeCell ref="O107:S107"/>
    <mergeCell ref="T107:X107"/>
    <mergeCell ref="O108:S108"/>
    <mergeCell ref="T108:X108"/>
    <mergeCell ref="M115:N115"/>
    <mergeCell ref="S115:V115"/>
    <mergeCell ref="C116:F116"/>
    <mergeCell ref="G116:J116"/>
    <mergeCell ref="K116:L116"/>
    <mergeCell ref="M116:N116"/>
    <mergeCell ref="S116:V116"/>
    <mergeCell ref="S112:V114"/>
    <mergeCell ref="K113:N113"/>
    <mergeCell ref="O113:O114"/>
    <mergeCell ref="P113:P114"/>
    <mergeCell ref="Q113:Q114"/>
    <mergeCell ref="R113:R114"/>
    <mergeCell ref="K114:L114"/>
    <mergeCell ref="M114:N114"/>
    <mergeCell ref="B118:F118"/>
    <mergeCell ref="G118:H118"/>
    <mergeCell ref="B119:I119"/>
    <mergeCell ref="B120:I120"/>
    <mergeCell ref="B121:I121"/>
    <mergeCell ref="B122:I122"/>
    <mergeCell ref="C115:F115"/>
    <mergeCell ref="G115:J115"/>
    <mergeCell ref="K115:L115"/>
    <mergeCell ref="B129:E129"/>
    <mergeCell ref="F129:K129"/>
    <mergeCell ref="B130:E130"/>
    <mergeCell ref="F130:K130"/>
    <mergeCell ref="B131:E131"/>
    <mergeCell ref="F131:K131"/>
    <mergeCell ref="B123:I123"/>
    <mergeCell ref="B125:L125"/>
    <mergeCell ref="B127:E127"/>
    <mergeCell ref="F127:G127"/>
    <mergeCell ref="B128:E128"/>
    <mergeCell ref="F128:K128"/>
    <mergeCell ref="B135:E135"/>
    <mergeCell ref="F135:K135"/>
    <mergeCell ref="B137:F137"/>
    <mergeCell ref="G137:H137"/>
    <mergeCell ref="B138:E138"/>
    <mergeCell ref="F138:H138"/>
    <mergeCell ref="I138:L138"/>
    <mergeCell ref="B132:E132"/>
    <mergeCell ref="F132:K132"/>
    <mergeCell ref="B133:E133"/>
    <mergeCell ref="F133:K133"/>
    <mergeCell ref="B134:E134"/>
    <mergeCell ref="F134:K134"/>
    <mergeCell ref="M138:P138"/>
    <mergeCell ref="B139:E139"/>
    <mergeCell ref="F139:H139"/>
    <mergeCell ref="I139:L139"/>
    <mergeCell ref="M139:P141"/>
    <mergeCell ref="B140:E140"/>
    <mergeCell ref="F140:H140"/>
    <mergeCell ref="I140:L140"/>
    <mergeCell ref="B141:E141"/>
    <mergeCell ref="F141:H141"/>
    <mergeCell ref="O145:T145"/>
    <mergeCell ref="U145:X145"/>
    <mergeCell ref="B146:G146"/>
    <mergeCell ref="H146:N147"/>
    <mergeCell ref="O146:T147"/>
    <mergeCell ref="U146:X147"/>
    <mergeCell ref="B147:G147"/>
    <mergeCell ref="I141:L141"/>
    <mergeCell ref="B142:L142"/>
    <mergeCell ref="B144:G144"/>
    <mergeCell ref="H144:I144"/>
    <mergeCell ref="B145:G145"/>
    <mergeCell ref="H145:N145"/>
    <mergeCell ref="B152:G152"/>
    <mergeCell ref="H152:K152"/>
    <mergeCell ref="L152:O152"/>
    <mergeCell ref="P152:X152"/>
    <mergeCell ref="B153:G153"/>
    <mergeCell ref="H153:K153"/>
    <mergeCell ref="L153:O153"/>
    <mergeCell ref="P153:X153"/>
    <mergeCell ref="B148:G148"/>
    <mergeCell ref="H148:N149"/>
    <mergeCell ref="O148:T149"/>
    <mergeCell ref="U148:X149"/>
    <mergeCell ref="B149:G149"/>
    <mergeCell ref="B151:G151"/>
    <mergeCell ref="H151:I151"/>
    <mergeCell ref="B157:G157"/>
    <mergeCell ref="H157:N157"/>
    <mergeCell ref="O157:T157"/>
    <mergeCell ref="U157:X157"/>
    <mergeCell ref="B158:G158"/>
    <mergeCell ref="H158:N158"/>
    <mergeCell ref="O158:T158"/>
    <mergeCell ref="U158:X158"/>
    <mergeCell ref="B154:G154"/>
    <mergeCell ref="H154:K154"/>
    <mergeCell ref="L154:O154"/>
    <mergeCell ref="P154:X154"/>
    <mergeCell ref="B156:E156"/>
    <mergeCell ref="M156:N156"/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9:G159"/>
    <mergeCell ref="H159:N159"/>
    <mergeCell ref="O159:T159"/>
    <mergeCell ref="U159:X159"/>
    <mergeCell ref="B160:G160"/>
    <mergeCell ref="H160:N160"/>
    <mergeCell ref="O160:T160"/>
    <mergeCell ref="U160:X160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9:G169"/>
    <mergeCell ref="H169:N169"/>
    <mergeCell ref="O169:T169"/>
    <mergeCell ref="U169:X169"/>
    <mergeCell ref="B167:G167"/>
    <mergeCell ref="H167:N167"/>
    <mergeCell ref="O167:T167"/>
    <mergeCell ref="U167:X167"/>
    <mergeCell ref="B168:G168"/>
    <mergeCell ref="H168:N168"/>
    <mergeCell ref="O168:T168"/>
    <mergeCell ref="U168:X168"/>
  </mergeCells>
  <phoneticPr fontId="3"/>
  <hyperlinks>
    <hyperlink ref="Y117:AC125" location="目次!A1" display="目次に戻る"/>
    <hyperlink ref="Y142:AC142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6" manualBreakCount="6">
    <brk id="24" max="23" man="1"/>
    <brk id="46" max="23" man="1"/>
    <brk id="65" max="23" man="1"/>
    <brk id="83" max="23" man="1"/>
    <brk id="108" max="23" man="1"/>
    <brk id="14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7泊</vt:lpstr>
      <vt:lpstr>'7泊'!Print_Area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2025-07-02T06:38:35Z</cp:lastPrinted>
  <dcterms:created xsi:type="dcterms:W3CDTF">2025-06-30T05:31:48Z</dcterms:created>
  <dcterms:modified xsi:type="dcterms:W3CDTF">2025-07-02T07:54:23Z</dcterms:modified>
</cp:coreProperties>
</file>