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36那覇" sheetId="1" r:id="rId1"/>
  </sheets>
  <externalReferences>
    <externalReference r:id="rId2"/>
    <externalReference r:id="rId3"/>
  </externalReferences>
  <definedNames>
    <definedName name="_xlnm.Print_Area" localSheetId="0">'36那覇'!$A$1:$X$183</definedName>
    <definedName name="Z_818BF9DD_E155_4641_96DB_F10DCC046B31_.wvu.PrintArea" localSheetId="0" hidden="1">'36那覇'!$A$1:$X$185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9" i="1" l="1"/>
  <c r="H163" i="1"/>
  <c r="H156" i="1"/>
  <c r="G146" i="1"/>
  <c r="F139" i="1"/>
  <c r="V114" i="1"/>
  <c r="V103" i="1"/>
  <c r="V96" i="1"/>
  <c r="G96" i="1"/>
  <c r="F86" i="1"/>
  <c r="J81" i="1"/>
  <c r="O74" i="1"/>
  <c r="O75" i="1" s="1"/>
  <c r="P71" i="1"/>
  <c r="H65" i="1"/>
  <c r="Q63" i="1"/>
  <c r="Q62" i="1"/>
  <c r="Q61" i="1"/>
  <c r="Q60" i="1"/>
  <c r="Q59" i="1"/>
  <c r="Q58" i="1"/>
  <c r="Q57" i="1"/>
  <c r="F55" i="1"/>
  <c r="T43" i="1"/>
  <c r="V42" i="1" s="1"/>
  <c r="H38" i="1"/>
  <c r="L35" i="1"/>
  <c r="H31" i="1"/>
  <c r="F4" i="1"/>
  <c r="V40" i="1" l="1"/>
  <c r="V41" i="1"/>
</calcChain>
</file>

<file path=xl/sharedStrings.xml><?xml version="1.0" encoding="utf-8"?>
<sst xmlns="http://schemas.openxmlformats.org/spreadsheetml/2006/main" count="386" uniqueCount="310">
  <si>
    <t>№</t>
    <phoneticPr fontId="3"/>
  </si>
  <si>
    <t>那覇小学校区</t>
    <rPh sb="0" eb="2">
      <t>ナハ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</si>
  <si>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</si>
  <si>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</si>
  <si>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</si>
  <si>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</si>
  <si>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</si>
  <si>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久茂地</t>
    <rPh sb="0" eb="3">
      <t>クモジ</t>
    </rPh>
    <phoneticPr fontId="3"/>
  </si>
  <si>
    <t>1丁目6～12番</t>
    <rPh sb="1" eb="3">
      <t>チョウメ</t>
    </rPh>
    <rPh sb="7" eb="8">
      <t>バン</t>
    </rPh>
    <phoneticPr fontId="3"/>
  </si>
  <si>
    <t>泊</t>
    <rPh sb="0" eb="1">
      <t>トマリ</t>
    </rPh>
    <phoneticPr fontId="3"/>
  </si>
  <si>
    <t>1丁目1～4番地</t>
    <rPh sb="1" eb="3">
      <t>チョウメ</t>
    </rPh>
    <rPh sb="6" eb="8">
      <t>バンチ</t>
    </rPh>
    <phoneticPr fontId="3"/>
  </si>
  <si>
    <t>牧志</t>
    <rPh sb="0" eb="2">
      <t>マキシ</t>
    </rPh>
    <phoneticPr fontId="3"/>
  </si>
  <si>
    <t>1丁目（全部）</t>
    <rPh sb="1" eb="3">
      <t>チョウメ</t>
    </rPh>
    <rPh sb="4" eb="6">
      <t>ゼンブ</t>
    </rPh>
    <phoneticPr fontId="3"/>
  </si>
  <si>
    <t>2～3丁目（全部）</t>
    <rPh sb="3" eb="5">
      <t>チョウメ</t>
    </rPh>
    <rPh sb="6" eb="8">
      <t>ゼンブ</t>
    </rPh>
    <phoneticPr fontId="3"/>
  </si>
  <si>
    <t>2丁目1～3番地</t>
    <rPh sb="1" eb="3">
      <t>チョウメ</t>
    </rPh>
    <rPh sb="6" eb="8">
      <t>バンチ</t>
    </rPh>
    <phoneticPr fontId="3"/>
  </si>
  <si>
    <t>2丁目1～5、11～25番</t>
    <rPh sb="1" eb="3">
      <t>チョウメ</t>
    </rPh>
    <rPh sb="12" eb="13">
      <t>バン</t>
    </rPh>
    <phoneticPr fontId="3"/>
  </si>
  <si>
    <t>前島</t>
    <rPh sb="0" eb="2">
      <t>マエジマ</t>
    </rPh>
    <phoneticPr fontId="3"/>
  </si>
  <si>
    <t>1～2丁目（全部）</t>
    <rPh sb="3" eb="5">
      <t>チョウメ</t>
    </rPh>
    <rPh sb="6" eb="8">
      <t>ゼンブ</t>
    </rPh>
    <phoneticPr fontId="3"/>
  </si>
  <si>
    <t>松尾</t>
    <rPh sb="0" eb="2">
      <t>マツオ</t>
    </rPh>
    <phoneticPr fontId="3"/>
  </si>
  <si>
    <t>2丁目1～2、5～11番</t>
    <rPh sb="1" eb="3">
      <t>チョウメ</t>
    </rPh>
    <rPh sb="11" eb="12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</si>
  <si>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</si>
  <si>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</si>
  <si>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</si>
  <si>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</si>
  <si>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</si>
  <si>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</si>
  <si>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</si>
  <si>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</si>
  <si>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</si>
  <si>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</si>
  <si>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</si>
  <si>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</si>
  <si>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</si>
  <si>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</si>
  <si>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</si>
  <si>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</si>
  <si>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</si>
  <si>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</si>
  <si>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</si>
  <si>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那覇小学校</t>
    <rPh sb="0" eb="2">
      <t>ナハ</t>
    </rPh>
    <rPh sb="2" eb="5">
      <t>ショウガッコウ</t>
    </rPh>
    <phoneticPr fontId="3"/>
  </si>
  <si>
    <t>所在地</t>
  </si>
  <si>
    <t>前島１－７－１</t>
    <rPh sb="0" eb="2">
      <t>マエジマ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</si>
  <si>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</si>
  <si>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</si>
  <si>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</si>
  <si>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</si>
  <si>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</si>
  <si>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</si>
  <si>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</si>
  <si>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</si>
  <si>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</si>
  <si>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</si>
  <si>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</si>
  <si>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13"/>
  </si>
  <si>
    <t>R6</t>
    <phoneticPr fontId="1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</si>
  <si>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</si>
  <si>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</si>
  <si>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</si>
  <si>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</si>
  <si>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</si>
  <si>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那覇小学校</t>
    <rPh sb="0" eb="5">
      <t>ナハショウガッコウ</t>
    </rPh>
    <phoneticPr fontId="13"/>
  </si>
  <si>
    <t>前島1-7-1</t>
    <rPh sb="0" eb="2">
      <t>マエジマ</t>
    </rPh>
    <phoneticPr fontId="13"/>
  </si>
  <si>
    <t>あり</t>
    <phoneticPr fontId="1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</si>
  <si>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</si>
  <si>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</si>
  <si>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</si>
  <si>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</si>
  <si>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13"/>
  </si>
  <si>
    <t>加入
世帯</t>
    <rPh sb="0" eb="2">
      <t>カニュウ</t>
    </rPh>
    <rPh sb="3" eb="5">
      <t>セタイ</t>
    </rPh>
    <phoneticPr fontId="3"/>
  </si>
  <si>
    <t>くもじ地域自治会</t>
    <rPh sb="3" eb="5">
      <t>チイキ</t>
    </rPh>
    <rPh sb="5" eb="8">
      <t>ジチカイ</t>
    </rPh>
    <phoneticPr fontId="3"/>
  </si>
  <si>
    <t>久茂地1～3丁目、牧志1丁目、
松尾1～2丁目一部</t>
    <rPh sb="0" eb="3">
      <t>クモジ</t>
    </rPh>
    <rPh sb="6" eb="8">
      <t>チョウメ</t>
    </rPh>
    <rPh sb="9" eb="11">
      <t>マキシ</t>
    </rPh>
    <rPh sb="12" eb="14">
      <t>チョウメ</t>
    </rPh>
    <rPh sb="16" eb="18">
      <t>マツオ</t>
    </rPh>
    <rPh sb="21" eb="23">
      <t>チョウメ</t>
    </rPh>
    <rPh sb="23" eb="25">
      <t>イチブ</t>
    </rPh>
    <phoneticPr fontId="1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</si>
  <si>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</si>
  <si>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</si>
  <si>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</si>
  <si>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</si>
  <si>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</si>
  <si>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</si>
  <si>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</si>
  <si>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那覇市那覇小学校区まちづくり協議会</t>
    <rPh sb="0" eb="3">
      <t>ナハシ</t>
    </rPh>
    <rPh sb="3" eb="9">
      <t>ナハショウガッコウク</t>
    </rPh>
    <phoneticPr fontId="13"/>
  </si>
  <si>
    <t>毎月第3木曜日19；00～</t>
    <rPh sb="0" eb="2">
      <t>マイツキ</t>
    </rPh>
    <rPh sb="2" eb="3">
      <t>ダイ</t>
    </rPh>
    <rPh sb="4" eb="7">
      <t>モクヨウビ</t>
    </rPh>
    <phoneticPr fontId="13"/>
  </si>
  <si>
    <t>那覇小学校　地域連携室</t>
    <rPh sb="0" eb="3">
      <t>ナハショウ</t>
    </rPh>
    <rPh sb="3" eb="5">
      <t>ガッコウ</t>
    </rPh>
    <rPh sb="6" eb="11">
      <t>チイキレンケイシツ</t>
    </rPh>
    <phoneticPr fontId="13"/>
  </si>
  <si>
    <t>-</t>
    <phoneticPr fontId="1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</si>
  <si>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</si>
  <si>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</si>
  <si>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R7.1</t>
    <phoneticPr fontId="13"/>
  </si>
  <si>
    <t>組織名</t>
    <rPh sb="0" eb="3">
      <t>ソシキメイ</t>
    </rPh>
    <phoneticPr fontId="13"/>
  </si>
  <si>
    <t>那覇中学校区青少年健全育成協議会</t>
    <rPh sb="0" eb="5">
      <t>ナハチュウガッコウ</t>
    </rPh>
    <rPh sb="5" eb="16">
      <t>クセイショウネンケンゼンイクセイキョウギカイ</t>
    </rPh>
    <phoneticPr fontId="13"/>
  </si>
  <si>
    <t>那覇市国際通り商店街振興組合連合会</t>
    <rPh sb="0" eb="3">
      <t>ナハシ</t>
    </rPh>
    <rPh sb="3" eb="5">
      <t>コクサイ</t>
    </rPh>
    <rPh sb="5" eb="6">
      <t>ドオ</t>
    </rPh>
    <rPh sb="7" eb="10">
      <t>ショウテンガイ</t>
    </rPh>
    <rPh sb="10" eb="12">
      <t>シンコウ</t>
    </rPh>
    <rPh sb="12" eb="14">
      <t>クミアイ</t>
    </rPh>
    <rPh sb="14" eb="17">
      <t>レンゴウカイ</t>
    </rPh>
    <phoneticPr fontId="3"/>
  </si>
  <si>
    <t>上山中学校区青少年健全育成協議会</t>
    <rPh sb="0" eb="2">
      <t>ウエノヤマ</t>
    </rPh>
    <rPh sb="2" eb="5">
      <t>チュウガッコウ</t>
    </rPh>
    <rPh sb="5" eb="16">
      <t>クセイショウネンケンゼンイクセイキョウギカイ</t>
    </rPh>
    <phoneticPr fontId="13"/>
  </si>
  <si>
    <t>那覇市国際通り県庁駅前商店街振興組合</t>
    <rPh sb="0" eb="3">
      <t>ナハシ</t>
    </rPh>
    <rPh sb="3" eb="5">
      <t>コクサイ</t>
    </rPh>
    <rPh sb="5" eb="6">
      <t>ドオ</t>
    </rPh>
    <rPh sb="7" eb="11">
      <t>ケンチョウエキマエ</t>
    </rPh>
    <rPh sb="11" eb="14">
      <t>ショウテンガイ</t>
    </rPh>
    <rPh sb="14" eb="18">
      <t>シンコウクミアイ</t>
    </rPh>
    <phoneticPr fontId="13"/>
  </si>
  <si>
    <t>那覇市国際中央通商店街振興組合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</si>
  <si>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</si>
  <si>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那覇市国際大通り商店街振興組合</t>
    <rPh sb="0" eb="3">
      <t>ナハシ</t>
    </rPh>
    <rPh sb="3" eb="5">
      <t>コクサイ</t>
    </rPh>
    <rPh sb="5" eb="7">
      <t>オオドオ</t>
    </rPh>
    <rPh sb="8" eb="11">
      <t>ショウテンガイ</t>
    </rPh>
    <rPh sb="11" eb="13">
      <t>シンコウ</t>
    </rPh>
    <rPh sb="13" eb="15">
      <t>クミアイ</t>
    </rPh>
    <phoneticPr fontId="13"/>
  </si>
  <si>
    <t>那覇市中心商店街連合会</t>
    <phoneticPr fontId="3"/>
  </si>
  <si>
    <t>くもじ地域自治会</t>
    <rPh sb="3" eb="8">
      <t>チイキジチカイ</t>
    </rPh>
    <phoneticPr fontId="13"/>
  </si>
  <si>
    <t>那覇市沖映通り商店街振興組合</t>
    <phoneticPr fontId="13"/>
  </si>
  <si>
    <t>市場本通り会</t>
    <phoneticPr fontId="3"/>
  </si>
  <si>
    <t>市場中央通り会</t>
    <phoneticPr fontId="3"/>
  </si>
  <si>
    <t>第一牧志公設市場組合</t>
    <phoneticPr fontId="3"/>
  </si>
  <si>
    <t>那覇市浮島通り会</t>
    <rPh sb="0" eb="3">
      <t>ナハシ</t>
    </rPh>
    <rPh sb="3" eb="5">
      <t>ウキシマ</t>
    </rPh>
    <rPh sb="5" eb="6">
      <t>ドオ</t>
    </rPh>
    <rPh sb="7" eb="8">
      <t>カイ</t>
    </rPh>
    <phoneticPr fontId="13"/>
  </si>
  <si>
    <t>一銀通り会</t>
    <rPh sb="0" eb="3">
      <t>イチギントオ</t>
    </rPh>
    <rPh sb="4" eb="5">
      <t>カイ</t>
    </rPh>
    <phoneticPr fontId="13"/>
  </si>
  <si>
    <t>久茂地通り会</t>
    <rPh sb="0" eb="3">
      <t>クモジ</t>
    </rPh>
    <rPh sb="3" eb="4">
      <t>トオ</t>
    </rPh>
    <rPh sb="5" eb="6">
      <t>カイ</t>
    </rPh>
    <phoneticPr fontId="1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</si>
  <si>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</si>
  <si>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</si>
  <si>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</si>
  <si>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</si>
  <si>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牧志中央線</t>
    <phoneticPr fontId="13"/>
  </si>
  <si>
    <t>共和産業　株式会社</t>
    <rPh sb="0" eb="2">
      <t>キョウワ</t>
    </rPh>
    <rPh sb="2" eb="4">
      <t>サンギョウ</t>
    </rPh>
    <rPh sb="5" eb="9">
      <t>カブシキガイシャ</t>
    </rPh>
    <phoneticPr fontId="13"/>
  </si>
  <si>
    <t>前島北線/終点近くから（65M）</t>
    <rPh sb="0" eb="2">
      <t>マエジマ</t>
    </rPh>
    <rPh sb="2" eb="4">
      <t>キタセン</t>
    </rPh>
    <rPh sb="5" eb="8">
      <t>シュウテンチカ</t>
    </rPh>
    <phoneticPr fontId="13"/>
  </si>
  <si>
    <t>浮島通り会</t>
    <phoneticPr fontId="13"/>
  </si>
  <si>
    <t>松尾壺屋線</t>
    <phoneticPr fontId="13"/>
  </si>
  <si>
    <t>株式会社　古波蔵組</t>
    <rPh sb="0" eb="4">
      <t>カブシキガイシャ</t>
    </rPh>
    <rPh sb="5" eb="9">
      <t>コハグラクミ</t>
    </rPh>
    <phoneticPr fontId="3"/>
  </si>
  <si>
    <t>泉崎牧志線/起点から
（260M/旭橋⇔泉崎橋）</t>
    <rPh sb="0" eb="2">
      <t>イズミザキ</t>
    </rPh>
    <rPh sb="2" eb="5">
      <t>マキシセン</t>
    </rPh>
    <rPh sb="6" eb="8">
      <t>キテン</t>
    </rPh>
    <rPh sb="17" eb="19">
      <t>アサヒバシ</t>
    </rPh>
    <rPh sb="20" eb="22">
      <t>イズミザキ</t>
    </rPh>
    <rPh sb="22" eb="23">
      <t>ハシ</t>
    </rPh>
    <phoneticPr fontId="3"/>
  </si>
  <si>
    <t>ピーエス・コンストラクション株式会社沖縄営業所</t>
    <phoneticPr fontId="13"/>
  </si>
  <si>
    <t>前島42号の一部</t>
    <rPh sb="6" eb="8">
      <t>イチブ</t>
    </rPh>
    <phoneticPr fontId="13"/>
  </si>
  <si>
    <t>株式会社　國場組</t>
    <rPh sb="0" eb="4">
      <t>カブシキガイシャ</t>
    </rPh>
    <rPh sb="5" eb="8">
      <t>コクバグミ</t>
    </rPh>
    <phoneticPr fontId="13"/>
  </si>
  <si>
    <t>泉崎牧志線/御成橋から
（135M/御成橋⇔久美橋）</t>
    <rPh sb="0" eb="2">
      <t>イズミサキ</t>
    </rPh>
    <rPh sb="2" eb="5">
      <t>マキシセン</t>
    </rPh>
    <rPh sb="6" eb="9">
      <t>オナリバシ</t>
    </rPh>
    <rPh sb="18" eb="21">
      <t>オナリバシ</t>
    </rPh>
    <rPh sb="22" eb="24">
      <t>クミ</t>
    </rPh>
    <rPh sb="24" eb="25">
      <t>ハシ</t>
    </rPh>
    <phoneticPr fontId="13"/>
  </si>
  <si>
    <t xml:space="preserve">株式会社　沖縄特電 </t>
    <phoneticPr fontId="13"/>
  </si>
  <si>
    <t>泉崎枚志線(御威橋⇔久美橋)</t>
    <phoneticPr fontId="13"/>
  </si>
  <si>
    <t>南西電設　株式会社</t>
    <phoneticPr fontId="13"/>
  </si>
  <si>
    <t>前島42号の一部</t>
    <phoneticPr fontId="13"/>
  </si>
  <si>
    <t>牧志3丁目自治会</t>
    <phoneticPr fontId="3"/>
  </si>
  <si>
    <t>壺屋牧志線・松尾東線の一部、牧志27号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</si>
  <si>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6"/>
  </si>
  <si>
    <t>くもじ地域自治会</t>
    <phoneticPr fontId="13"/>
  </si>
  <si>
    <t>牧志1号の一部、久茂地9号の一部、その他周辺市道</t>
    <phoneticPr fontId="13"/>
  </si>
  <si>
    <t>なはエネルギー　株式会社</t>
    <phoneticPr fontId="13"/>
  </si>
  <si>
    <t>前島南線の一部</t>
    <phoneticPr fontId="13"/>
  </si>
  <si>
    <t>牧志こども会</t>
    <phoneticPr fontId="13"/>
  </si>
  <si>
    <t>牧志北公園</t>
    <phoneticPr fontId="13"/>
  </si>
  <si>
    <t>勇気フードサービス　株式会社</t>
    <phoneticPr fontId="13"/>
  </si>
  <si>
    <t>久茂地16号の一部</t>
    <phoneticPr fontId="13"/>
  </si>
  <si>
    <t>沖縄振興開発事業団</t>
    <phoneticPr fontId="13"/>
  </si>
  <si>
    <t>緑ヶ丘公園</t>
    <phoneticPr fontId="13"/>
  </si>
  <si>
    <t>第一生命保険株式会社那覇支社</t>
    <phoneticPr fontId="13"/>
  </si>
  <si>
    <t>久茂地14，15，17，19号の一部</t>
    <phoneticPr fontId="13"/>
  </si>
  <si>
    <t>はっちゃく子供会</t>
    <phoneticPr fontId="13"/>
  </si>
  <si>
    <t>前島中公園</t>
    <phoneticPr fontId="13"/>
  </si>
  <si>
    <t>沖縄銀行</t>
    <phoneticPr fontId="3"/>
  </si>
  <si>
    <t>市内一円(各本店、支店、出張所)</t>
    <phoneticPr fontId="3"/>
  </si>
  <si>
    <t>なはっ子愛護会</t>
    <rPh sb="3" eb="4">
      <t>コ</t>
    </rPh>
    <rPh sb="4" eb="7">
      <t>アイゴカイ</t>
    </rPh>
    <phoneticPr fontId="7"/>
  </si>
  <si>
    <t>前島南公園</t>
    <rPh sb="0" eb="2">
      <t>マエジマ</t>
    </rPh>
    <rPh sb="2" eb="3">
      <t>ミナミ</t>
    </rPh>
    <rPh sb="3" eb="5">
      <t>コウエン</t>
    </rPh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</si>
  <si>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</si>
  <si>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</si>
  <si>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第2なはっ子愛護会</t>
    <rPh sb="0" eb="1">
      <t>ダイ</t>
    </rPh>
    <rPh sb="5" eb="6">
      <t>コ</t>
    </rPh>
    <rPh sb="6" eb="9">
      <t>アイゴカイ</t>
    </rPh>
    <phoneticPr fontId="7"/>
  </si>
  <si>
    <t>前島東公園</t>
    <rPh sb="0" eb="2">
      <t>マエジマ</t>
    </rPh>
    <rPh sb="2" eb="3">
      <t>ヒガシ</t>
    </rPh>
    <rPh sb="3" eb="5">
      <t>コウエン</t>
    </rPh>
    <phoneticPr fontId="7"/>
  </si>
  <si>
    <t>那覇市医師会</t>
    <phoneticPr fontId="3"/>
  </si>
  <si>
    <t>市内一円(加盟各事業所周辺)</t>
    <phoneticPr fontId="3"/>
  </si>
  <si>
    <t>㈱パソナ　パソナ那覇</t>
  </si>
  <si>
    <t>緑ヶ丘公園</t>
    <rPh sb="0" eb="1">
      <t>ミドリ</t>
    </rPh>
    <rPh sb="2" eb="3">
      <t>オカ</t>
    </rPh>
    <rPh sb="3" eb="4">
      <t>コウ</t>
    </rPh>
    <rPh sb="4" eb="5">
      <t>エン</t>
    </rPh>
    <phoneticPr fontId="7"/>
  </si>
  <si>
    <t>沖縄県宅地建物取引業協会</t>
    <phoneticPr fontId="3"/>
  </si>
  <si>
    <t>レイモンドパーク</t>
    <phoneticPr fontId="13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</si>
  <si>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</si>
  <si>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</si>
  <si>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</si>
  <si>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</si>
  <si>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沖縄海邦銀行</t>
    <phoneticPr fontId="3"/>
  </si>
  <si>
    <t>イオン琉球株式会社</t>
    <phoneticPr fontId="3"/>
  </si>
  <si>
    <t>市内―円(加盟各事業所周辺)</t>
    <phoneticPr fontId="3"/>
  </si>
  <si>
    <t>沖縄県環境修景施設業協同組合</t>
    <phoneticPr fontId="13"/>
  </si>
  <si>
    <t>リウボウストア</t>
    <phoneticPr fontId="3"/>
  </si>
  <si>
    <t>株式会社　沖縄共聴設備</t>
    <phoneticPr fontId="13"/>
  </si>
  <si>
    <t>金秀商事株式会社</t>
    <phoneticPr fontId="3"/>
  </si>
  <si>
    <t>株式会社　中電工
沖縄営業所</t>
    <phoneticPr fontId="13"/>
  </si>
  <si>
    <t>美栄橋公園</t>
    <phoneticPr fontId="13"/>
  </si>
  <si>
    <t>生活協同組合コープ沖縄</t>
    <phoneticPr fontId="3"/>
  </si>
  <si>
    <t>株式会社　国場組</t>
    <phoneticPr fontId="1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</si>
  <si>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</si>
  <si>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</si>
  <si>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</si>
  <si>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</si>
  <si>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</si>
  <si>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</si>
  <si>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</si>
  <si>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</si>
  <si>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</si>
  <si>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</si>
  <si>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</si>
  <si>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</si>
  <si>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</si>
  <si>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</si>
  <si>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</si>
  <si>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</si>
  <si>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13"/>
  </si>
  <si>
    <t>○</t>
    <phoneticPr fontId="13"/>
  </si>
  <si>
    <t>×</t>
    <phoneticPr fontId="13"/>
  </si>
  <si>
    <t>電話：917-3339
FAX：917-3353</t>
    <phoneticPr fontId="1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</si>
  <si>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</si>
  <si>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13"/>
  </si>
  <si>
    <t>松尾2丁目自治会自主防災会</t>
    <phoneticPr fontId="13"/>
  </si>
  <si>
    <t>上山中学校PTA自主防災会</t>
    <phoneticPr fontId="13"/>
  </si>
  <si>
    <t>くもじ地域自治会自主防災会</t>
    <phoneticPr fontId="1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</si>
  <si>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</si>
  <si>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</si>
  <si>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13"/>
  </si>
  <si>
    <t>所在地</t>
    <rPh sb="0" eb="3">
      <t>ショザイチ</t>
    </rPh>
    <phoneticPr fontId="13"/>
  </si>
  <si>
    <t>なは小児童クラブ</t>
    <rPh sb="2" eb="3">
      <t>ショウ</t>
    </rPh>
    <rPh sb="3" eb="5">
      <t>ジドウ</t>
    </rPh>
    <phoneticPr fontId="3"/>
  </si>
  <si>
    <t>前島1-7-1　那覇小学校内</t>
    <phoneticPr fontId="13"/>
  </si>
  <si>
    <t>なはっ子児童クラブ</t>
    <rPh sb="3" eb="4">
      <t>コ</t>
    </rPh>
    <rPh sb="4" eb="6">
      <t>ジドウ</t>
    </rPh>
    <phoneticPr fontId="3"/>
  </si>
  <si>
    <t>前島1-19-7　1階</t>
    <phoneticPr fontId="13"/>
  </si>
  <si>
    <t>ゆうゆう児童クラブ</t>
    <rPh sb="4" eb="6">
      <t>ジドウ</t>
    </rPh>
    <phoneticPr fontId="3"/>
  </si>
  <si>
    <t>前島1-2-19　1階</t>
    <phoneticPr fontId="13"/>
  </si>
  <si>
    <t>第２なはっ子児童クラブ</t>
    <rPh sb="0" eb="1">
      <t>ダイ</t>
    </rPh>
    <rPh sb="5" eb="6">
      <t>コ</t>
    </rPh>
    <rPh sb="6" eb="8">
      <t>ジドウ</t>
    </rPh>
    <phoneticPr fontId="3"/>
  </si>
  <si>
    <t>前島1-12-1　新屋ビル1階</t>
    <rPh sb="9" eb="10">
      <t>シン</t>
    </rPh>
    <rPh sb="14" eb="15">
      <t>カイ</t>
    </rPh>
    <phoneticPr fontId="1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</si>
  <si>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</si>
  <si>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</si>
  <si>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</si>
  <si>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</si>
  <si>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</si>
  <si>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月・木</t>
    <rPh sb="0" eb="1">
      <t>ゲツ</t>
    </rPh>
    <rPh sb="2" eb="3">
      <t>モク</t>
    </rPh>
    <phoneticPr fontId="13"/>
  </si>
  <si>
    <t>15：30～17：30</t>
    <phoneticPr fontId="13"/>
  </si>
  <si>
    <t>那覇小体育館・地域連携室</t>
    <rPh sb="0" eb="3">
      <t>ナハショウ</t>
    </rPh>
    <rPh sb="3" eb="6">
      <t>タイイクカン</t>
    </rPh>
    <rPh sb="7" eb="12">
      <t>チイキレンケイシツ</t>
    </rPh>
    <phoneticPr fontId="13"/>
  </si>
  <si>
    <t>オレンジ教室</t>
    <rPh sb="4" eb="6">
      <t>キョウシツ</t>
    </rPh>
    <phoneticPr fontId="13"/>
  </si>
  <si>
    <t>火</t>
    <rPh sb="0" eb="1">
      <t>カ</t>
    </rPh>
    <phoneticPr fontId="13"/>
  </si>
  <si>
    <t>15：30～17：00</t>
    <phoneticPr fontId="13"/>
  </si>
  <si>
    <t>那覇小地域連携室</t>
    <rPh sb="0" eb="3">
      <t>ナハショウ</t>
    </rPh>
    <rPh sb="3" eb="8">
      <t>チイキレンケイシツ</t>
    </rPh>
    <phoneticPr fontId="13"/>
  </si>
  <si>
    <t>琉球舞踊</t>
    <rPh sb="0" eb="4">
      <t>リュウキュウブヨウ</t>
    </rPh>
    <phoneticPr fontId="13"/>
  </si>
  <si>
    <t>火・木</t>
    <rPh sb="0" eb="1">
      <t>カ</t>
    </rPh>
    <rPh sb="2" eb="3">
      <t>モク</t>
    </rPh>
    <phoneticPr fontId="13"/>
  </si>
  <si>
    <t>15：45～17：00</t>
    <phoneticPr fontId="13"/>
  </si>
  <si>
    <t>那覇小英語ルーム</t>
    <rPh sb="0" eb="3">
      <t>ナハショウ</t>
    </rPh>
    <rPh sb="3" eb="5">
      <t>エイゴ</t>
    </rPh>
    <phoneticPr fontId="13"/>
  </si>
  <si>
    <t>三線</t>
    <rPh sb="0" eb="2">
      <t>サンシン</t>
    </rPh>
    <phoneticPr fontId="13"/>
  </si>
  <si>
    <t>那覇小図工室</t>
    <rPh sb="0" eb="3">
      <t>ナハショウ</t>
    </rPh>
    <rPh sb="3" eb="6">
      <t>ズコウシツ</t>
    </rPh>
    <phoneticPr fontId="13"/>
  </si>
  <si>
    <t>お箏</t>
    <rPh sb="1" eb="2">
      <t>コト</t>
    </rPh>
    <phoneticPr fontId="13"/>
  </si>
  <si>
    <t>月・金</t>
    <rPh sb="0" eb="1">
      <t>ゲツ</t>
    </rPh>
    <rPh sb="2" eb="3">
      <t>キン</t>
    </rPh>
    <phoneticPr fontId="13"/>
  </si>
  <si>
    <t>15：00～17：00</t>
    <phoneticPr fontId="13"/>
  </si>
  <si>
    <t>前島町民会館</t>
    <rPh sb="0" eb="6">
      <t>マエジマチョウミンカイカン</t>
    </rPh>
    <phoneticPr fontId="1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</si>
  <si>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</si>
  <si>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</si>
  <si>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</si>
  <si>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</si>
  <si>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</si>
  <si>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</si>
  <si>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泊、久茂地、前島1丁目・2丁目、
牧志1丁目・2丁目</t>
    <phoneticPr fontId="3"/>
  </si>
  <si>
    <t>上之屋402-3　6Ｆ</t>
    <phoneticPr fontId="3"/>
  </si>
  <si>
    <t>８６０－５１２１</t>
    <phoneticPr fontId="3"/>
  </si>
  <si>
    <t>泊</t>
    <phoneticPr fontId="3"/>
  </si>
  <si>
    <t>松尾</t>
    <phoneticPr fontId="3"/>
  </si>
  <si>
    <t>松尾2-16-45</t>
    <phoneticPr fontId="3"/>
  </si>
  <si>
    <t>８６３－３６６０</t>
    <phoneticPr fontId="3"/>
  </si>
  <si>
    <t>城岳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</si>
  <si>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</si>
  <si>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</si>
  <si>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</si>
  <si>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</si>
  <si>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</si>
  <si>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地域ふれあいデイサービスりっかりっか会</t>
    <rPh sb="0" eb="2">
      <t>チイキ</t>
    </rPh>
    <rPh sb="18" eb="19">
      <t>カイ</t>
    </rPh>
    <phoneticPr fontId="13"/>
  </si>
  <si>
    <t>第1･3木曜日　</t>
    <rPh sb="0" eb="1">
      <t>ダイ</t>
    </rPh>
    <rPh sb="4" eb="7">
      <t>モクヨウビ</t>
    </rPh>
    <phoneticPr fontId="13"/>
  </si>
  <si>
    <t>10:00～12:00</t>
    <phoneticPr fontId="13"/>
  </si>
  <si>
    <t>牧志公設市場3F多目的室（牧志2-7-10）</t>
    <phoneticPr fontId="13"/>
  </si>
  <si>
    <t>前島悠悠倶楽部</t>
    <rPh sb="0" eb="2">
      <t>マエジマ</t>
    </rPh>
    <rPh sb="2" eb="4">
      <t>ユウユウ</t>
    </rPh>
    <rPh sb="4" eb="7">
      <t>クラブ</t>
    </rPh>
    <phoneticPr fontId="13"/>
  </si>
  <si>
    <t>第1・2･4月曜日　</t>
    <rPh sb="0" eb="1">
      <t>ダイ</t>
    </rPh>
    <rPh sb="6" eb="8">
      <t>ゲツヨウ</t>
    </rPh>
    <rPh sb="8" eb="9">
      <t>ヒ</t>
    </rPh>
    <phoneticPr fontId="13"/>
  </si>
  <si>
    <t>前島町民会館（前島1-11-1　3階）</t>
    <rPh sb="0" eb="2">
      <t>マエジマ</t>
    </rPh>
    <rPh sb="2" eb="4">
      <t>チョウミン</t>
    </rPh>
    <rPh sb="4" eb="6">
      <t>カイカン</t>
    </rPh>
    <rPh sb="7" eb="9">
      <t>マエジマ</t>
    </rPh>
    <rPh sb="17" eb="18">
      <t>カイ</t>
    </rPh>
    <phoneticPr fontId="13"/>
  </si>
  <si>
    <t>くもじデイゴ会</t>
    <rPh sb="6" eb="7">
      <t>カイ</t>
    </rPh>
    <phoneticPr fontId="13"/>
  </si>
  <si>
    <t>第1･3金曜日　</t>
    <rPh sb="0" eb="1">
      <t>ダイ</t>
    </rPh>
    <rPh sb="4" eb="7">
      <t>キンヨウビ</t>
    </rPh>
    <phoneticPr fontId="13"/>
  </si>
  <si>
    <t>くもじ にじいろ館(牧志1-6-55）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</si>
  <si>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</si>
  <si>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</si>
  <si>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</si>
  <si>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伊志嶺整形外科</t>
  </si>
  <si>
    <t>整形外科</t>
  </si>
  <si>
    <t>久茂地3-24-14</t>
  </si>
  <si>
    <t>098-867-2526</t>
  </si>
  <si>
    <t>形成外科KC</t>
  </si>
  <si>
    <t>形成外科, 美容外科, 皮膚科, 麻酔科, 外科</t>
  </si>
  <si>
    <t>久茂地2-2-2　タイムスビル6階</t>
  </si>
  <si>
    <t>098-866-5151</t>
  </si>
  <si>
    <t>新健幸クリニック</t>
  </si>
  <si>
    <t>腎臓内科,リウマチ科,整形外科,脳神経外科,その他</t>
    <phoneticPr fontId="13"/>
  </si>
  <si>
    <t>久茂地2-11-18　2・3階</t>
  </si>
  <si>
    <t>098-861-5700</t>
  </si>
  <si>
    <t>JOYレディースクリニックくもじ</t>
  </si>
  <si>
    <t>婦人科</t>
  </si>
  <si>
    <t>久茂地1-8-16</t>
  </si>
  <si>
    <t>098-943-2500</t>
  </si>
  <si>
    <t>当山美容形成外科</t>
  </si>
  <si>
    <t>美容外科, 形成外科, 外科, 皮膚科</t>
  </si>
  <si>
    <t>久茂地2-11-18
当山久茂地川医邸　4・5階</t>
    <phoneticPr fontId="13"/>
  </si>
  <si>
    <t>098-867-2093</t>
  </si>
  <si>
    <t>仲松内科クリニック</t>
  </si>
  <si>
    <t>内科,消化器内科（胃腸内科）</t>
    <phoneticPr fontId="13"/>
  </si>
  <si>
    <t>久茂地2-13-3</t>
  </si>
  <si>
    <t>098-861-3875</t>
  </si>
  <si>
    <t>新田クリニック</t>
  </si>
  <si>
    <t>産婦人科</t>
  </si>
  <si>
    <t>前島1-14-3</t>
  </si>
  <si>
    <t>098-863-0073</t>
  </si>
  <si>
    <t>みえばしクリニック</t>
  </si>
  <si>
    <t>精神科, 心療内科</t>
  </si>
  <si>
    <t>久茂地3-8-15</t>
  </si>
  <si>
    <t>098-863-7788</t>
  </si>
  <si>
    <t>けいわクリニック</t>
  </si>
  <si>
    <t>内科, 呼吸器内科, 小児科, 皮膚科</t>
  </si>
  <si>
    <t>牧志2-17-12　いとみね会館1階</t>
  </si>
  <si>
    <t>098-951-3759</t>
  </si>
  <si>
    <t>整形外科よざクリニック</t>
  </si>
  <si>
    <t>整形外科, リハビリテーション科,
 リウマチ科</t>
    <phoneticPr fontId="13"/>
  </si>
  <si>
    <t>松尾2-2-25-4　
メディカルプラザまつお2階</t>
    <phoneticPr fontId="13"/>
  </si>
  <si>
    <t>098-866-1143</t>
  </si>
  <si>
    <t>仲原漢方クリニック</t>
  </si>
  <si>
    <t>内科,整形外科,皮膚科,その他</t>
    <phoneticPr fontId="13"/>
  </si>
  <si>
    <t>牧志2-18-27</t>
  </si>
  <si>
    <t>098-868-2367</t>
  </si>
  <si>
    <t>ふくろうクリニック</t>
  </si>
  <si>
    <t>牧志2-16-12</t>
  </si>
  <si>
    <t>098-867-1443</t>
  </si>
  <si>
    <t>まつおTCクリニック</t>
  </si>
  <si>
    <t>内科, 腎臓内科, リウマチ科</t>
  </si>
  <si>
    <t>松尾2-2-25-4　
メディカルプラザまつお3・4階</t>
    <phoneticPr fontId="13"/>
  </si>
  <si>
    <t>098-861-8006</t>
  </si>
  <si>
    <t>わくわく教室</t>
    <rPh sb="4" eb="6">
      <t>キョウシツ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</si>
</sst>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u/>
      <sz val="28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3"/>
      <color theme="1"/>
      <name val="ＭＳ Ｐ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0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 wrapText="1"/>
    </xf>
    <xf numFmtId="0" fontId="21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28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177" fontId="10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10" fillId="0" borderId="4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39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41" xfId="0" applyBorder="1" applyAlignment="1">
      <alignment horizontal="center" vertical="center" wrapText="1"/>
    </xf>
    <xf numFmtId="0" fontId="41" fillId="0" borderId="41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177" fontId="16" fillId="0" borderId="0" xfId="2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77" fontId="21" fillId="0" borderId="0" xfId="2" applyNumberFormat="1" applyFont="1" applyBorder="1" applyAlignment="1">
      <alignment vertical="center"/>
    </xf>
    <xf numFmtId="0" fontId="51" fillId="0" borderId="0" xfId="0" applyFont="1" applyBorder="1" applyAlignment="1">
      <alignment horizontal="left" vertical="center" wrapText="1"/>
    </xf>
    <xf numFmtId="0" fontId="52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38" fontId="24" fillId="0" borderId="0" xfId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4" fillId="0" borderId="0" xfId="0" applyFont="1" applyFill="1">
      <alignment vertical="center"/>
    </xf>
    <xf numFmtId="0" fontId="43" fillId="0" borderId="0" xfId="0" applyFont="1" applyFill="1" applyBorder="1" applyAlignment="1">
      <alignment vertical="center" wrapText="1" shrinkToFit="1"/>
    </xf>
    <xf numFmtId="0" fontId="24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57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wrapText="1"/>
    </xf>
    <xf numFmtId="0" fontId="17" fillId="4" borderId="0" xfId="0" applyFont="1" applyFill="1" applyBorder="1">
      <alignment vertical="center"/>
    </xf>
    <xf numFmtId="0" fontId="5" fillId="0" borderId="0" xfId="3" applyFont="1" applyAlignment="1" applyProtection="1">
      <alignment vertical="center"/>
    </xf>
    <xf numFmtId="0" fontId="17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3" fillId="0" borderId="0" xfId="0" applyFont="1" applyFill="1" applyBorder="1" applyAlignment="1">
      <alignment horizontal="left" vertical="center" wrapText="1"/>
    </xf>
    <xf numFmtId="0" fontId="58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62" fillId="0" borderId="0" xfId="0" applyFont="1" applyFill="1" applyAlignment="1">
      <alignment vertical="center"/>
    </xf>
    <xf numFmtId="0" fontId="64" fillId="0" borderId="54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3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21" fillId="0" borderId="48" xfId="0" applyFont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3" xfId="1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38" fontId="29" fillId="0" borderId="30" xfId="1" applyFont="1" applyBorder="1" applyAlignment="1">
      <alignment horizontal="center" vertical="center" wrapText="1"/>
    </xf>
    <xf numFmtId="38" fontId="30" fillId="0" borderId="30" xfId="1" applyFont="1" applyBorder="1" applyAlignment="1">
      <alignment horizontal="center" vertical="center" wrapText="1"/>
    </xf>
    <xf numFmtId="38" fontId="29" fillId="0" borderId="31" xfId="1" applyFont="1" applyBorder="1" applyAlignment="1">
      <alignment horizontal="center" vertical="center" wrapText="1"/>
    </xf>
    <xf numFmtId="38" fontId="30" fillId="0" borderId="2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9" fillId="0" borderId="26" xfId="0" applyNumberFormat="1" applyFont="1" applyBorder="1" applyAlignment="1">
      <alignment horizontal="center" vertical="center" wrapText="1"/>
    </xf>
    <xf numFmtId="3" fontId="29" fillId="0" borderId="27" xfId="0" applyNumberFormat="1" applyFont="1" applyBorder="1" applyAlignment="1">
      <alignment horizontal="center" vertical="center" wrapText="1"/>
    </xf>
    <xf numFmtId="3" fontId="29" fillId="0" borderId="25" xfId="0" applyNumberFormat="1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3" fontId="29" fillId="0" borderId="12" xfId="0" applyNumberFormat="1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31" fillId="3" borderId="15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0" fontId="32" fillId="0" borderId="32" xfId="0" applyFont="1" applyBorder="1" applyAlignment="1">
      <alignment horizontal="center" vertical="center" wrapText="1"/>
    </xf>
    <xf numFmtId="177" fontId="31" fillId="0" borderId="18" xfId="0" applyNumberFormat="1" applyFont="1" applyBorder="1" applyAlignment="1">
      <alignment horizontal="center" vertical="center"/>
    </xf>
    <xf numFmtId="177" fontId="31" fillId="0" borderId="2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9" fillId="0" borderId="29" xfId="1" applyFont="1" applyBorder="1" applyAlignment="1">
      <alignment horizontal="center" vertical="center" wrapText="1"/>
    </xf>
    <xf numFmtId="177" fontId="31" fillId="0" borderId="19" xfId="0" applyNumberFormat="1" applyFont="1" applyBorder="1" applyAlignment="1">
      <alignment horizontal="center" vertical="center"/>
    </xf>
    <xf numFmtId="177" fontId="31" fillId="0" borderId="33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38" fontId="33" fillId="0" borderId="22" xfId="1" applyFont="1" applyBorder="1" applyAlignment="1">
      <alignment horizontal="center" vertical="center"/>
    </xf>
    <xf numFmtId="38" fontId="33" fillId="0" borderId="8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3" xfId="0" applyNumberFormat="1" applyFont="1" applyBorder="1" applyAlignment="1">
      <alignment horizontal="center" vertical="center"/>
    </xf>
    <xf numFmtId="38" fontId="24" fillId="0" borderId="22" xfId="1" applyFont="1" applyBorder="1" applyAlignment="1">
      <alignment horizontal="center" vertical="center"/>
    </xf>
    <xf numFmtId="38" fontId="24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31" fillId="0" borderId="17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58" fontId="38" fillId="0" borderId="7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177" fontId="35" fillId="0" borderId="26" xfId="0" applyNumberFormat="1" applyFont="1" applyFill="1" applyBorder="1" applyAlignment="1">
      <alignment horizontal="center" vertical="center"/>
    </xf>
    <xf numFmtId="177" fontId="35" fillId="0" borderId="36" xfId="0" applyNumberFormat="1" applyFont="1" applyFill="1" applyBorder="1" applyAlignment="1">
      <alignment horizontal="center" vertical="center"/>
    </xf>
    <xf numFmtId="38" fontId="33" fillId="0" borderId="35" xfId="1" applyFont="1" applyBorder="1" applyAlignment="1">
      <alignment horizontal="center" vertical="center"/>
    </xf>
    <xf numFmtId="38" fontId="33" fillId="0" borderId="27" xfId="1" applyFont="1" applyBorder="1" applyAlignment="1">
      <alignment horizontal="center" vertical="center"/>
    </xf>
    <xf numFmtId="177" fontId="31" fillId="0" borderId="26" xfId="0" applyNumberFormat="1" applyFont="1" applyFill="1" applyBorder="1" applyAlignment="1">
      <alignment horizontal="center" vertical="center"/>
    </xf>
    <xf numFmtId="177" fontId="31" fillId="0" borderId="36" xfId="0" applyNumberFormat="1" applyFont="1" applyFill="1" applyBorder="1" applyAlignment="1">
      <alignment horizontal="center" vertical="center"/>
    </xf>
    <xf numFmtId="0" fontId="24" fillId="0" borderId="37" xfId="0" applyFont="1" applyBorder="1" applyAlignment="1">
      <alignment horizontal="left" vertical="top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3" xfId="0" applyNumberFormat="1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38" fontId="24" fillId="0" borderId="35" xfId="1" applyFont="1" applyBorder="1" applyAlignment="1">
      <alignment horizontal="center" vertical="center"/>
    </xf>
    <xf numFmtId="38" fontId="24" fillId="0" borderId="27" xfId="1" applyFont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38" fillId="0" borderId="3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3" fillId="2" borderId="10" xfId="0" applyFont="1" applyFill="1" applyBorder="1" applyAlignment="1">
      <alignment horizontal="center" vertical="center" shrinkToFit="1"/>
    </xf>
    <xf numFmtId="0" fontId="42" fillId="0" borderId="49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42" fillId="0" borderId="5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center" vertical="center" wrapText="1"/>
    </xf>
    <xf numFmtId="177" fontId="16" fillId="0" borderId="0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5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6" fillId="0" borderId="7" xfId="1" applyFont="1" applyBorder="1" applyAlignment="1">
      <alignment horizontal="center" vertical="center"/>
    </xf>
    <xf numFmtId="38" fontId="46" fillId="0" borderId="8" xfId="1" applyFont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177" fontId="23" fillId="2" borderId="10" xfId="2" applyNumberFormat="1" applyFont="1" applyFill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177" fontId="21" fillId="0" borderId="10" xfId="2" applyNumberFormat="1" applyFont="1" applyBorder="1" applyAlignment="1">
      <alignment horizontal="left" vertical="center" wrapText="1"/>
    </xf>
    <xf numFmtId="177" fontId="21" fillId="0" borderId="10" xfId="2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177" fontId="46" fillId="0" borderId="10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7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/>
    </xf>
    <xf numFmtId="0" fontId="47" fillId="0" borderId="8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177" fontId="23" fillId="2" borderId="7" xfId="2" applyNumberFormat="1" applyFont="1" applyFill="1" applyBorder="1" applyAlignment="1">
      <alignment horizontal="center" vertical="center"/>
    </xf>
    <xf numFmtId="177" fontId="23" fillId="2" borderId="9" xfId="2" applyNumberFormat="1" applyFont="1" applyFill="1" applyBorder="1" applyAlignment="1">
      <alignment horizontal="center" vertical="center"/>
    </xf>
    <xf numFmtId="177" fontId="21" fillId="0" borderId="7" xfId="2" applyNumberFormat="1" applyFont="1" applyBorder="1" applyAlignment="1">
      <alignment horizontal="left" vertical="center"/>
    </xf>
    <xf numFmtId="177" fontId="21" fillId="0" borderId="9" xfId="2" applyNumberFormat="1" applyFont="1" applyBorder="1" applyAlignment="1">
      <alignment horizontal="left" vertical="center"/>
    </xf>
    <xf numFmtId="177" fontId="49" fillId="0" borderId="10" xfId="2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/>
    </xf>
    <xf numFmtId="177" fontId="23" fillId="2" borderId="8" xfId="2" applyNumberFormat="1" applyFont="1" applyFill="1" applyBorder="1" applyAlignment="1">
      <alignment horizontal="center" vertical="center"/>
    </xf>
    <xf numFmtId="177" fontId="21" fillId="0" borderId="10" xfId="2" applyNumberFormat="1" applyFont="1" applyBorder="1" applyAlignment="1">
      <alignment horizontal="center" vertical="center"/>
    </xf>
    <xf numFmtId="0" fontId="53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44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54" fillId="3" borderId="6" xfId="0" applyFont="1" applyFill="1" applyBorder="1" applyAlignment="1">
      <alignment horizontal="left" vertical="center" wrapText="1" shrinkToFit="1"/>
    </xf>
    <xf numFmtId="0" fontId="45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56" fillId="0" borderId="10" xfId="0" applyFont="1" applyBorder="1" applyAlignment="1">
      <alignment horizontal="left" vertical="center"/>
    </xf>
    <xf numFmtId="0" fontId="47" fillId="0" borderId="1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60" fillId="0" borderId="54" xfId="0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61" fillId="0" borderId="13" xfId="0" applyFont="1" applyFill="1" applyBorder="1" applyAlignment="1">
      <alignment horizontal="center" vertical="center" wrapText="1"/>
    </xf>
    <xf numFmtId="0" fontId="61" fillId="0" borderId="6" xfId="0" applyFont="1" applyFill="1" applyBorder="1" applyAlignment="1">
      <alignment horizontal="center" vertical="center" wrapText="1"/>
    </xf>
    <xf numFmtId="0" fontId="61" fillId="0" borderId="14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wrapText="1"/>
    </xf>
    <xf numFmtId="0" fontId="59" fillId="0" borderId="54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3" fillId="0" borderId="13" xfId="0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0" fontId="53" fillId="0" borderId="14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63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6" fillId="3" borderId="6" xfId="0" applyFont="1" applyFill="1" applyBorder="1" applyAlignment="1">
      <alignment horizontal="left" vertical="center" wrapText="1"/>
    </xf>
    <xf numFmtId="0" fontId="66" fillId="3" borderId="6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41" fillId="0" borderId="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'36那覇'!$B$40:$C$40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>
              <a:glow>
                <a:schemeClr val="accent1"/>
              </a:glow>
            </a:effectLst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accent1"/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('36那覇'!$D$40:$E$40,'36那覇'!$H$40:$I$40,'36那覇'!$L$40:$M$40,'36那覇'!$P$40:$Q$40,'36那覇'!$T$40:$U$40)</c:f>
              <c:numCache>
                <c:formatCode>#,##0_);[Red]\(#,##0\)</c:formatCode>
                <c:ptCount val="10"/>
                <c:pt idx="0">
                  <c:v>999</c:v>
                </c:pt>
                <c:pt idx="2">
                  <c:v>982</c:v>
                </c:pt>
                <c:pt idx="4">
                  <c:v>972</c:v>
                </c:pt>
                <c:pt idx="6">
                  <c:v>976</c:v>
                </c:pt>
                <c:pt idx="8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F-4541-8F4B-50632C96AF63}"/>
            </c:ext>
          </c:extLst>
        </c:ser>
        <c:ser>
          <c:idx val="1"/>
          <c:order val="1"/>
          <c:tx>
            <c:strRef>
              <c:f>'36那覇'!$B$41:$C$41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('36那覇'!$D$41:$E$41,'36那覇'!$H$41:$I$41,'36那覇'!$L$41:$M$41,'36那覇'!$P$41:$Q$41,'36那覇'!$T$41:$U$41)</c:f>
              <c:numCache>
                <c:formatCode>#,##0_);[Red]\(#,##0\)</c:formatCode>
                <c:ptCount val="10"/>
                <c:pt idx="0">
                  <c:v>5301</c:v>
                </c:pt>
                <c:pt idx="2">
                  <c:v>5513</c:v>
                </c:pt>
                <c:pt idx="4">
                  <c:v>5600</c:v>
                </c:pt>
                <c:pt idx="6">
                  <c:v>5582</c:v>
                </c:pt>
                <c:pt idx="8">
                  <c:v>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F-4541-8F4B-50632C96AF63}"/>
            </c:ext>
          </c:extLst>
        </c:ser>
        <c:ser>
          <c:idx val="2"/>
          <c:order val="2"/>
          <c:tx>
            <c:strRef>
              <c:f>'36那覇'!$B$42:$C$42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('36那覇'!$D$42:$E$42,'36那覇'!$H$42:$I$42,'36那覇'!$L$42:$M$42,'36那覇'!$P$42:$Q$42,'36那覇'!$T$42:$U$42)</c:f>
              <c:numCache>
                <c:formatCode>#,##0_);[Red]\(#,##0\)</c:formatCode>
                <c:ptCount val="10"/>
                <c:pt idx="0">
                  <c:v>2417</c:v>
                </c:pt>
                <c:pt idx="2">
                  <c:v>2449</c:v>
                </c:pt>
                <c:pt idx="4">
                  <c:v>2479</c:v>
                </c:pt>
                <c:pt idx="6">
                  <c:v>2488</c:v>
                </c:pt>
                <c:pt idx="8">
                  <c:v>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F-4541-8F4B-50632C96AF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'36那覇'!$B$33:$C$33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'36那覇'!$D$33:$M$33</c:f>
              <c:numCache>
                <c:formatCode>#,##0_);[Red]\(#,##0\)</c:formatCode>
                <c:ptCount val="10"/>
                <c:pt idx="0">
                  <c:v>4176</c:v>
                </c:pt>
                <c:pt idx="2">
                  <c:v>4312</c:v>
                </c:pt>
                <c:pt idx="4">
                  <c:v>4353</c:v>
                </c:pt>
                <c:pt idx="6">
                  <c:v>4358</c:v>
                </c:pt>
                <c:pt idx="8">
                  <c:v>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6-4DD4-88DC-A6B527CE2EA2}"/>
            </c:ext>
          </c:extLst>
        </c:ser>
        <c:ser>
          <c:idx val="3"/>
          <c:order val="1"/>
          <c:tx>
            <c:strRef>
              <c:f>'36那覇'!$B$34:$C$34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'36那覇'!$D$34:$M$34</c:f>
              <c:numCache>
                <c:formatCode>#,##0_);[Red]\(#,##0\)</c:formatCode>
                <c:ptCount val="10"/>
                <c:pt idx="0">
                  <c:v>4541</c:v>
                </c:pt>
                <c:pt idx="2">
                  <c:v>4632</c:v>
                </c:pt>
                <c:pt idx="4">
                  <c:v>4698</c:v>
                </c:pt>
                <c:pt idx="6">
                  <c:v>4688</c:v>
                </c:pt>
                <c:pt idx="8">
                  <c:v>4412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6-4DD4-88DC-A6B527CE2E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9.4648909627037363E-3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140492214250214"/>
          <c:y val="0.20049571981940528"/>
          <c:w val="0.71990405899001531"/>
          <c:h val="0.6472442560279746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'36那覇'!$B$36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'36那覇'!$D$36:$M$36</c:f>
              <c:numCache>
                <c:formatCode>#,##0_);[Red]\(#,##0\)</c:formatCode>
                <c:ptCount val="10"/>
                <c:pt idx="0">
                  <c:v>4938</c:v>
                </c:pt>
                <c:pt idx="2">
                  <c:v>5257</c:v>
                </c:pt>
                <c:pt idx="4">
                  <c:v>5402</c:v>
                </c:pt>
                <c:pt idx="6">
                  <c:v>5430</c:v>
                </c:pt>
                <c:pt idx="8">
                  <c:v>5123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5-4B5D-A4B3-E3422722ADAC}"/>
            </c:ext>
          </c:extLst>
        </c:ser>
        <c:ser>
          <c:idx val="0"/>
          <c:order val="1"/>
          <c:tx>
            <c:strRef>
              <c:f>'36那覇'!$B$35:$C$35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'36那覇'!$D$35:$M$35</c:f>
              <c:numCache>
                <c:formatCode>#,##0</c:formatCode>
                <c:ptCount val="10"/>
                <c:pt idx="0">
                  <c:v>8717</c:v>
                </c:pt>
                <c:pt idx="2">
                  <c:v>8944</c:v>
                </c:pt>
                <c:pt idx="4">
                  <c:v>9051</c:v>
                </c:pt>
                <c:pt idx="6">
                  <c:v>9046</c:v>
                </c:pt>
                <c:pt idx="8">
                  <c:v>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5-4B5D-A4B3-E3422722A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'36那覇'!$B$42:$C$42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('36那覇'!$F$42:$G$42,'36那覇'!$J$42:$K$42,'36那覇'!$N$42:$O$42,'36那覇'!$R$42:$S$42,'36那覇'!$V$42:$W$42)</c:f>
              <c:numCache>
                <c:formatCode>0.0%</c:formatCode>
                <c:ptCount val="10"/>
                <c:pt idx="0">
                  <c:v>0.2772742916140874</c:v>
                </c:pt>
                <c:pt idx="2">
                  <c:v>0.2738148479427549</c:v>
                </c:pt>
                <c:pt idx="4">
                  <c:v>0.27389238758148271</c:v>
                </c:pt>
                <c:pt idx="6">
                  <c:v>0.27503869113420298</c:v>
                </c:pt>
                <c:pt idx="8">
                  <c:v>0.29033771106941841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45-4B5D-A4B3-E3422722A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2336"/>
        <c:axId val="15977381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381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42336"/>
        <c:crosses val="max"/>
        <c:crossBetween val="between"/>
      </c:valAx>
      <c:catAx>
        <c:axId val="1597742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38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808851243464018"/>
          <c:y val="0.1444382948819819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6832586453841978E-2"/>
          <c:y val="1.9744482557226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72089809965895"/>
          <c:y val="0.12570653894767608"/>
          <c:w val="0.78786125496626724"/>
          <c:h val="0.762457799880164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'[2]36那覇'!$C$56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'[2]36那覇'!$B$57:$B$63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'[2]36那覇'!$C$57:$C$63</c:f>
              <c:numCache>
                <c:formatCode>General</c:formatCode>
                <c:ptCount val="7"/>
                <c:pt idx="0">
                  <c:v>77</c:v>
                </c:pt>
                <c:pt idx="1">
                  <c:v>80</c:v>
                </c:pt>
                <c:pt idx="2">
                  <c:v>80</c:v>
                </c:pt>
                <c:pt idx="3">
                  <c:v>67</c:v>
                </c:pt>
                <c:pt idx="4">
                  <c:v>81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B-4E51-88FD-40FFDEDEF267}"/>
            </c:ext>
          </c:extLst>
        </c:ser>
        <c:ser>
          <c:idx val="2"/>
          <c:order val="2"/>
          <c:tx>
            <c:strRef>
              <c:f>'[2]36那覇'!$E$56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'[2]36那覇'!$B$57:$B$63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'[2]36那覇'!$E$57:$E$63</c:f>
              <c:numCache>
                <c:formatCode>General</c:formatCode>
                <c:ptCount val="7"/>
                <c:pt idx="0">
                  <c:v>88</c:v>
                </c:pt>
                <c:pt idx="1">
                  <c:v>73</c:v>
                </c:pt>
                <c:pt idx="2">
                  <c:v>76</c:v>
                </c:pt>
                <c:pt idx="3">
                  <c:v>78</c:v>
                </c:pt>
                <c:pt idx="4">
                  <c:v>69</c:v>
                </c:pt>
                <c:pt idx="5">
                  <c:v>84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2B-4E51-88FD-40FFDEDEF267}"/>
            </c:ext>
          </c:extLst>
        </c:ser>
        <c:ser>
          <c:idx val="4"/>
          <c:order val="4"/>
          <c:tx>
            <c:strRef>
              <c:f>'[2]36那覇'!$G$56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'[2]36那覇'!$B$57:$B$63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'[2]36那覇'!$G$57:$G$63</c:f>
              <c:numCache>
                <c:formatCode>General</c:formatCode>
                <c:ptCount val="7"/>
                <c:pt idx="0">
                  <c:v>80</c:v>
                </c:pt>
                <c:pt idx="1">
                  <c:v>90</c:v>
                </c:pt>
                <c:pt idx="2">
                  <c:v>73</c:v>
                </c:pt>
                <c:pt idx="3">
                  <c:v>75</c:v>
                </c:pt>
                <c:pt idx="4">
                  <c:v>75</c:v>
                </c:pt>
                <c:pt idx="5">
                  <c:v>70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2B-4E51-88FD-40FFDEDEF267}"/>
            </c:ext>
          </c:extLst>
        </c:ser>
        <c:ser>
          <c:idx val="6"/>
          <c:order val="6"/>
          <c:tx>
            <c:strRef>
              <c:f>'[2]36那覇'!$I$56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'[2]36那覇'!$B$57:$B$63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'[2]36那覇'!$I$57:$I$63</c:f>
              <c:numCache>
                <c:formatCode>General</c:formatCode>
                <c:ptCount val="7"/>
                <c:pt idx="0">
                  <c:v>65</c:v>
                </c:pt>
                <c:pt idx="1">
                  <c:v>83</c:v>
                </c:pt>
                <c:pt idx="2">
                  <c:v>89</c:v>
                </c:pt>
                <c:pt idx="3">
                  <c:v>73</c:v>
                </c:pt>
                <c:pt idx="4">
                  <c:v>74</c:v>
                </c:pt>
                <c:pt idx="5">
                  <c:v>81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2B-4E51-88FD-40FFDEDEF267}"/>
            </c:ext>
          </c:extLst>
        </c:ser>
        <c:ser>
          <c:idx val="8"/>
          <c:order val="8"/>
          <c:tx>
            <c:strRef>
              <c:f>'[2]36那覇'!$K$56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'[2]36那覇'!$B$57:$B$63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'[2]36那覇'!$K$57:$K$63</c:f>
              <c:numCache>
                <c:formatCode>General</c:formatCode>
                <c:ptCount val="7"/>
                <c:pt idx="0">
                  <c:v>68</c:v>
                </c:pt>
                <c:pt idx="1">
                  <c:v>62</c:v>
                </c:pt>
                <c:pt idx="2">
                  <c:v>84</c:v>
                </c:pt>
                <c:pt idx="3">
                  <c:v>85</c:v>
                </c:pt>
                <c:pt idx="4">
                  <c:v>74</c:v>
                </c:pt>
                <c:pt idx="5">
                  <c:v>72</c:v>
                </c:pt>
                <c:pt idx="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2B-4E51-88FD-40FFDEDEF267}"/>
            </c:ext>
          </c:extLst>
        </c:ser>
        <c:ser>
          <c:idx val="10"/>
          <c:order val="10"/>
          <c:tx>
            <c:strRef>
              <c:f>'[2]36那覇'!$M$56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'[2]36那覇'!$B$57:$B$63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'[2]36那覇'!$M$57:$M$63</c:f>
              <c:numCache>
                <c:formatCode>General</c:formatCode>
                <c:ptCount val="7"/>
                <c:pt idx="0">
                  <c:v>85</c:v>
                </c:pt>
                <c:pt idx="1">
                  <c:v>68</c:v>
                </c:pt>
                <c:pt idx="2">
                  <c:v>58</c:v>
                </c:pt>
                <c:pt idx="3">
                  <c:v>83</c:v>
                </c:pt>
                <c:pt idx="4">
                  <c:v>87</c:v>
                </c:pt>
                <c:pt idx="5">
                  <c:v>72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2B-4E51-88FD-40FFDEDEF2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76621824"/>
        <c:axId val="87662307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'[2]36那覇'!$D$56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'[2]36那覇'!$B$57:$B$63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'[2]36那覇'!$D$57:$D$63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0D2B-4E51-88FD-40FFDEDEF26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'[2]36那覇'!$F$57:$F$63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D2B-4E51-88FD-40FFDEDEF26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'[2]36那覇'!$H$57:$H$63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D2B-4E51-88FD-40FFDEDEF26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'[2]36那覇'!$J$57:$J$63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D2B-4E51-88FD-40FFDEDEF26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'[2]36那覇'!$L$57:$L$63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D2B-4E51-88FD-40FFDEDEF26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'[2]36那覇'!$N$57:$N$63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D2B-4E51-88FD-40FFDEDEF267}"/>
                  </c:ext>
                </c:extLst>
              </c15:ser>
            </c15:filteredBarSeries>
          </c:ext>
        </c:extLst>
      </c:barChart>
      <c:catAx>
        <c:axId val="87662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23072"/>
        <c:crosses val="autoZero"/>
        <c:auto val="1"/>
        <c:lblAlgn val="ctr"/>
        <c:lblOffset val="100"/>
        <c:noMultiLvlLbl val="0"/>
      </c:catAx>
      <c:valAx>
        <c:axId val="87662307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218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053034686258436"/>
          <c:y val="6.1700254852217008E-2"/>
          <c:w val="0.51904327581128795"/>
          <c:h val="0.12126830484391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149599</xdr:colOff>
      <xdr:row>8</xdr:row>
      <xdr:rowOff>190500</xdr:rowOff>
    </xdr:from>
    <xdr:to>
      <xdr:col>22</xdr:col>
      <xdr:colOff>327025</xdr:colOff>
      <xdr:row>27</xdr:row>
      <xdr:rowOff>11207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86" t="25969" r="28300" b="17269"/>
        <a:stretch/>
      </xdr:blipFill>
      <xdr:spPr>
        <a:xfrm>
          <a:off x="149599" y="2946400"/>
          <a:ext cx="7651376" cy="6050057"/>
        </a:xfrm>
        <a:prstGeom prst="rect">
          <a:avLst/>
        </a:prstGeom>
      </xdr:spPr>
    </xdr:pic>
    <xdr:clientData/>
  </xdr:twoCellAnchor>
  <xdr:twoCellAnchor>
    <xdr:from>
      <xdr:col>12</xdr:col>
      <xdr:colOff>268940</xdr:colOff>
      <xdr:row>44</xdr:row>
      <xdr:rowOff>0</xdr:rowOff>
    </xdr:from>
    <xdr:to>
      <xdr:col>22</xdr:col>
      <xdr:colOff>448235</xdr:colOff>
      <xdr:row>48</xdr:row>
      <xdr:rowOff>369794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302160</xdr:colOff>
      <xdr:row>48</xdr:row>
      <xdr:rowOff>397008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257175</xdr:colOff>
      <xdr:row>29</xdr:row>
      <xdr:rowOff>44823</xdr:rowOff>
    </xdr:from>
    <xdr:to>
      <xdr:col>23</xdr:col>
      <xdr:colOff>238125</xdr:colOff>
      <xdr:row>37</xdr:row>
      <xdr:rowOff>304800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197784</xdr:colOff>
      <xdr:row>56</xdr:row>
      <xdr:rowOff>347382</xdr:rowOff>
    </xdr:from>
    <xdr:to>
      <xdr:col>12</xdr:col>
      <xdr:colOff>247650</xdr:colOff>
      <xdr:row>62</xdr:row>
      <xdr:rowOff>180975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2500-00001B000000}"/>
            </a:ext>
          </a:extLst>
        </xdr:cNvPr>
        <xdr:cNvCxnSpPr/>
      </xdr:nvCxnSpPr>
      <xdr:spPr>
        <a:xfrm>
          <a:off x="1404284" y="21073782"/>
          <a:ext cx="2964516" cy="269109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55</xdr:row>
      <xdr:rowOff>0</xdr:rowOff>
    </xdr:from>
    <xdr:to>
      <xdr:col>23</xdr:col>
      <xdr:colOff>280147</xdr:colOff>
      <xdr:row>63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  <row r="129">
          <cell r="F129">
            <v>45677</v>
          </cell>
        </row>
      </sheetData>
      <sheetData sheetId="3">
        <row r="94">
          <cell r="V94">
            <v>45657</v>
          </cell>
        </row>
      </sheetData>
      <sheetData sheetId="4">
        <row r="94">
          <cell r="G94">
            <v>45657</v>
          </cell>
        </row>
        <row r="98">
          <cell r="V98">
            <v>45657</v>
          </cell>
        </row>
        <row r="105">
          <cell r="V105">
            <v>45657</v>
          </cell>
        </row>
        <row r="109">
          <cell r="S109">
            <v>45677</v>
          </cell>
        </row>
        <row r="142">
          <cell r="G142">
            <v>45658</v>
          </cell>
        </row>
        <row r="148">
          <cell r="H148">
            <v>45685</v>
          </cell>
        </row>
        <row r="167">
          <cell r="M167">
            <v>45717</v>
          </cell>
        </row>
      </sheetData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  <row r="164">
          <cell r="H164">
            <v>45685</v>
          </cell>
        </row>
      </sheetData>
      <sheetData sheetId="6">
        <row r="70">
          <cell r="P70">
            <v>45717</v>
          </cell>
        </row>
        <row r="85">
          <cell r="J85">
            <v>45658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H30</v>
          </cell>
          <cell r="C57">
            <v>77</v>
          </cell>
          <cell r="E57">
            <v>88</v>
          </cell>
          <cell r="G57">
            <v>80</v>
          </cell>
          <cell r="I57">
            <v>65</v>
          </cell>
          <cell r="K57">
            <v>68</v>
          </cell>
          <cell r="M57">
            <v>85</v>
          </cell>
        </row>
        <row r="58">
          <cell r="B58" t="str">
            <v>H31
（R1）</v>
          </cell>
          <cell r="C58">
            <v>80</v>
          </cell>
          <cell r="E58">
            <v>73</v>
          </cell>
          <cell r="G58">
            <v>90</v>
          </cell>
          <cell r="I58">
            <v>83</v>
          </cell>
          <cell r="K58">
            <v>62</v>
          </cell>
          <cell r="M58">
            <v>68</v>
          </cell>
        </row>
        <row r="59">
          <cell r="B59" t="str">
            <v>R2</v>
          </cell>
          <cell r="C59">
            <v>80</v>
          </cell>
          <cell r="E59">
            <v>76</v>
          </cell>
          <cell r="G59">
            <v>73</v>
          </cell>
          <cell r="I59">
            <v>89</v>
          </cell>
          <cell r="K59">
            <v>84</v>
          </cell>
          <cell r="M59">
            <v>58</v>
          </cell>
        </row>
        <row r="60">
          <cell r="B60" t="str">
            <v>R3</v>
          </cell>
          <cell r="C60">
            <v>67</v>
          </cell>
          <cell r="E60">
            <v>78</v>
          </cell>
          <cell r="G60">
            <v>75</v>
          </cell>
          <cell r="I60">
            <v>73</v>
          </cell>
          <cell r="K60">
            <v>85</v>
          </cell>
          <cell r="M60">
            <v>83</v>
          </cell>
        </row>
        <row r="61">
          <cell r="B61" t="str">
            <v>R4</v>
          </cell>
          <cell r="C61">
            <v>81</v>
          </cell>
          <cell r="E61">
            <v>69</v>
          </cell>
          <cell r="G61">
            <v>75</v>
          </cell>
          <cell r="I61">
            <v>74</v>
          </cell>
          <cell r="K61">
            <v>74</v>
          </cell>
          <cell r="M61">
            <v>87</v>
          </cell>
        </row>
        <row r="62">
          <cell r="B62" t="str">
            <v>R5</v>
          </cell>
          <cell r="C62">
            <v>56</v>
          </cell>
          <cell r="E62">
            <v>84</v>
          </cell>
          <cell r="G62">
            <v>70</v>
          </cell>
          <cell r="I62">
            <v>81</v>
          </cell>
          <cell r="K62">
            <v>72</v>
          </cell>
          <cell r="M62">
            <v>72</v>
          </cell>
        </row>
        <row r="63">
          <cell r="B63" t="str">
            <v>R6</v>
          </cell>
          <cell r="C63">
            <v>56</v>
          </cell>
          <cell r="E63">
            <v>54</v>
          </cell>
          <cell r="G63">
            <v>87</v>
          </cell>
          <cell r="I63">
            <v>72</v>
          </cell>
          <cell r="K63">
            <v>80</v>
          </cell>
          <cell r="M63">
            <v>76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J213"/>
  <sheetViews>
    <sheetView tabSelected="1" view="pageBreakPreview" zoomScaleNormal="100" zoomScaleSheetLayoutView="100" workbookViewId="0"/>
  </sheetViews>
  <sheetFormatPr defaultRowHeight="18"/>
  <cols>
    <col min="1" max="1" width="4.83203125" style="10" customWidth="1"/>
    <col min="2" max="2" width="6.75" customWidth="1"/>
    <col min="3" max="18" width="4.25" customWidth="1"/>
    <col min="19" max="19" width="4.33203125" customWidth="1"/>
    <col min="20" max="20" width="4.5" customWidth="1"/>
    <col min="21" max="21" width="5" customWidth="1"/>
    <col min="22" max="22" width="4.6640625" customWidth="1"/>
    <col min="23" max="23" width="4.33203125" customWidth="1"/>
    <col min="24" max="24" width="4.25" customWidth="1"/>
    <col min="25" max="25" width="7.33203125" customWidth="1"/>
    <col min="26" max="26" width="9.1640625" customWidth="1"/>
    <col min="27" max="27" width="5.83203125" customWidth="1"/>
    <col min="28" max="36" width="4.25" customWidth="1"/>
  </cols>
  <sheetData>
    <row r="1" spans="1:29" ht="13.5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Y1" s="122"/>
      <c r="Z1" s="122"/>
      <c r="AA1" s="122"/>
      <c r="AB1" s="122"/>
      <c r="AC1" s="122"/>
    </row>
    <row r="2" spans="1:29" ht="28.5" customHeight="1" thickBot="1">
      <c r="A2" s="3" t="s">
        <v>0</v>
      </c>
      <c r="B2" s="4">
        <v>36</v>
      </c>
      <c r="C2" s="123" t="s">
        <v>1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5"/>
      <c r="Y2" s="122"/>
      <c r="Z2" s="122"/>
      <c r="AA2" s="122"/>
      <c r="AB2" s="122"/>
      <c r="AC2" s="122"/>
    </row>
    <row r="3" spans="1:29" ht="12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8"/>
      <c r="N3" s="8"/>
      <c r="O3" s="8"/>
      <c r="P3" s="8"/>
      <c r="Q3" s="8"/>
      <c r="R3" s="9"/>
      <c r="S3" s="5"/>
      <c r="T3" s="9"/>
      <c r="U3" s="5"/>
      <c r="V3" s="5"/>
      <c r="Y3" s="122"/>
      <c r="Z3" s="122"/>
      <c r="AA3" s="122"/>
      <c r="AB3" s="122"/>
      <c r="AC3" s="122"/>
    </row>
    <row r="4" spans="1:29" ht="40" customHeight="1">
      <c r="B4" s="126" t="s">
        <v>2</v>
      </c>
      <c r="C4" s="126"/>
      <c r="D4" s="126"/>
      <c r="E4" s="126"/>
      <c r="F4" s="127">
        <f>'[1]1安謝'!F4:G4</f>
        <v>45658</v>
      </c>
      <c r="G4" s="127"/>
      <c r="H4" s="11" t="s">
        <v>3</v>
      </c>
    </row>
    <row r="5" spans="1:29" ht="33.75" customHeight="1">
      <c r="B5" s="128" t="s">
        <v>4</v>
      </c>
      <c r="C5" s="129"/>
      <c r="D5" s="130" t="s">
        <v>5</v>
      </c>
      <c r="E5" s="131"/>
      <c r="F5" s="131"/>
      <c r="G5" s="131"/>
      <c r="H5" s="131"/>
      <c r="I5" s="132"/>
      <c r="J5" s="128" t="s">
        <v>4</v>
      </c>
      <c r="K5" s="129"/>
      <c r="L5" s="130" t="s">
        <v>6</v>
      </c>
      <c r="M5" s="131"/>
      <c r="N5" s="131"/>
      <c r="O5" s="131"/>
      <c r="P5" s="131"/>
      <c r="Q5" s="132"/>
      <c r="R5" s="128" t="s">
        <v>4</v>
      </c>
      <c r="S5" s="129"/>
      <c r="T5" s="133" t="s">
        <v>6</v>
      </c>
      <c r="U5" s="133"/>
      <c r="V5" s="133"/>
      <c r="W5" s="133"/>
      <c r="X5" s="133"/>
    </row>
    <row r="6" spans="1:29" ht="33.75" customHeight="1">
      <c r="B6" s="136" t="s">
        <v>7</v>
      </c>
      <c r="C6" s="137"/>
      <c r="D6" s="135" t="s">
        <v>8</v>
      </c>
      <c r="E6" s="135"/>
      <c r="F6" s="135"/>
      <c r="G6" s="135"/>
      <c r="H6" s="135"/>
      <c r="I6" s="135"/>
      <c r="J6" s="136" t="s">
        <v>9</v>
      </c>
      <c r="K6" s="137"/>
      <c r="L6" s="135" t="s">
        <v>10</v>
      </c>
      <c r="M6" s="135"/>
      <c r="N6" s="135"/>
      <c r="O6" s="135"/>
      <c r="P6" s="135"/>
      <c r="Q6" s="135"/>
      <c r="R6" s="136" t="s">
        <v>11</v>
      </c>
      <c r="S6" s="137"/>
      <c r="T6" s="135" t="s">
        <v>12</v>
      </c>
      <c r="U6" s="135"/>
      <c r="V6" s="135"/>
      <c r="W6" s="135"/>
      <c r="X6" s="135"/>
    </row>
    <row r="7" spans="1:29" ht="33.75" customHeight="1">
      <c r="B7" s="138"/>
      <c r="C7" s="139"/>
      <c r="D7" s="135" t="s">
        <v>13</v>
      </c>
      <c r="E7" s="135"/>
      <c r="F7" s="135"/>
      <c r="G7" s="135"/>
      <c r="H7" s="135"/>
      <c r="I7" s="135"/>
      <c r="J7" s="138"/>
      <c r="K7" s="139"/>
      <c r="L7" s="135" t="s">
        <v>14</v>
      </c>
      <c r="M7" s="135"/>
      <c r="N7" s="135"/>
      <c r="O7" s="135"/>
      <c r="P7" s="135"/>
      <c r="Q7" s="135"/>
      <c r="R7" s="138"/>
      <c r="S7" s="139"/>
      <c r="T7" s="135" t="s">
        <v>15</v>
      </c>
      <c r="U7" s="135"/>
      <c r="V7" s="135"/>
      <c r="W7" s="135"/>
      <c r="X7" s="135"/>
    </row>
    <row r="8" spans="1:29" ht="33.75" customHeight="1">
      <c r="B8" s="134" t="s">
        <v>16</v>
      </c>
      <c r="C8" s="134"/>
      <c r="D8" s="135" t="s">
        <v>17</v>
      </c>
      <c r="E8" s="135"/>
      <c r="F8" s="135"/>
      <c r="G8" s="135"/>
      <c r="H8" s="135"/>
      <c r="I8" s="135"/>
      <c r="J8" s="134" t="s">
        <v>18</v>
      </c>
      <c r="K8" s="134"/>
      <c r="L8" s="135" t="s">
        <v>19</v>
      </c>
      <c r="M8" s="135"/>
      <c r="N8" s="135"/>
      <c r="O8" s="135"/>
      <c r="P8" s="135"/>
      <c r="Q8" s="135"/>
      <c r="R8" s="134"/>
      <c r="S8" s="134"/>
      <c r="T8" s="135"/>
      <c r="U8" s="135"/>
      <c r="V8" s="135"/>
      <c r="W8" s="135"/>
      <c r="X8" s="135"/>
    </row>
    <row r="9" spans="1:29" ht="28.5" customHeight="1">
      <c r="B9" s="12"/>
      <c r="C9" s="12"/>
      <c r="D9" s="13"/>
      <c r="E9" s="14"/>
      <c r="F9" s="14"/>
      <c r="G9" s="14"/>
      <c r="H9" s="14"/>
      <c r="I9" s="12"/>
      <c r="J9" s="12"/>
      <c r="K9" s="13"/>
      <c r="L9" s="14"/>
      <c r="M9" s="14"/>
      <c r="N9" s="14"/>
      <c r="O9" s="14"/>
      <c r="P9" s="12"/>
      <c r="Q9" s="12"/>
      <c r="R9" s="13"/>
      <c r="S9" s="14"/>
      <c r="T9" s="14"/>
      <c r="U9" s="14"/>
      <c r="V9" s="14"/>
    </row>
    <row r="10" spans="1:29" ht="28.5" customHeight="1">
      <c r="B10" s="12"/>
      <c r="C10" s="12"/>
      <c r="D10" s="13"/>
      <c r="E10" s="14"/>
      <c r="F10" s="14"/>
      <c r="G10" s="14"/>
      <c r="H10" s="14"/>
      <c r="I10" s="12"/>
      <c r="J10" s="12"/>
      <c r="K10" s="13"/>
      <c r="L10" s="14"/>
      <c r="M10" s="14"/>
      <c r="N10" s="14"/>
      <c r="O10" s="14"/>
      <c r="P10" s="12"/>
      <c r="Q10" s="12"/>
      <c r="R10" s="13"/>
      <c r="S10" s="14"/>
      <c r="T10" s="14"/>
      <c r="U10" s="14"/>
      <c r="V10" s="14"/>
    </row>
    <row r="11" spans="1:29" ht="28.5" customHeight="1">
      <c r="B11" s="12"/>
      <c r="C11" s="12"/>
      <c r="D11" s="13"/>
      <c r="E11" s="14"/>
      <c r="F11" s="14"/>
      <c r="G11" s="14"/>
      <c r="H11" s="14"/>
      <c r="I11" s="12"/>
      <c r="J11" s="12"/>
      <c r="K11" s="13"/>
      <c r="L11" s="14"/>
      <c r="M11" s="14"/>
      <c r="N11" s="14"/>
      <c r="O11" s="14"/>
      <c r="P11" s="12"/>
      <c r="Q11" s="12"/>
      <c r="R11" s="13"/>
      <c r="S11" s="14"/>
      <c r="T11" s="14"/>
      <c r="U11" s="14"/>
      <c r="V11" s="14"/>
    </row>
    <row r="12" spans="1:29" ht="28.5" customHeight="1">
      <c r="B12" s="12"/>
      <c r="C12" s="12"/>
      <c r="D12" s="13"/>
      <c r="E12" s="14"/>
      <c r="F12" s="14"/>
      <c r="G12" s="14"/>
      <c r="H12" s="14"/>
      <c r="I12" s="12"/>
      <c r="J12" s="12"/>
      <c r="K12" s="13"/>
      <c r="L12" s="14"/>
      <c r="M12" s="14"/>
      <c r="N12" s="14"/>
      <c r="O12" s="14"/>
      <c r="P12" s="12"/>
      <c r="Q12" s="12"/>
      <c r="R12" s="13"/>
      <c r="S12" s="14"/>
      <c r="T12" s="14"/>
      <c r="U12" s="14"/>
      <c r="V12" s="14"/>
    </row>
    <row r="13" spans="1:29" ht="28.5" customHeight="1">
      <c r="B13" s="12"/>
      <c r="C13" s="12"/>
      <c r="D13" s="13"/>
      <c r="E13" s="14"/>
      <c r="F13" s="14"/>
      <c r="G13" s="14"/>
      <c r="H13" s="14"/>
      <c r="I13" s="12"/>
      <c r="J13" s="12"/>
      <c r="K13" s="13"/>
      <c r="L13" s="14"/>
      <c r="M13" s="14"/>
      <c r="N13" s="14"/>
      <c r="O13" s="14"/>
      <c r="P13" s="12"/>
      <c r="Q13" s="12"/>
      <c r="R13" s="13"/>
      <c r="S13" s="14"/>
      <c r="T13" s="14"/>
      <c r="U13" s="14"/>
      <c r="V13" s="14"/>
    </row>
    <row r="14" spans="1:29" ht="28.5" customHeight="1">
      <c r="B14" s="12"/>
      <c r="C14" s="12"/>
      <c r="D14" s="13"/>
      <c r="E14" s="14"/>
      <c r="F14" s="14"/>
      <c r="G14" s="14"/>
      <c r="H14" s="14"/>
      <c r="I14" s="12"/>
      <c r="J14" s="12"/>
      <c r="K14" s="13"/>
      <c r="L14" s="14"/>
      <c r="M14" s="14"/>
      <c r="N14" s="14"/>
      <c r="O14" s="14"/>
      <c r="P14" s="12"/>
      <c r="Q14" s="12"/>
      <c r="R14" s="13"/>
      <c r="S14" s="14"/>
      <c r="T14" s="14"/>
      <c r="U14" s="14"/>
      <c r="V14" s="14"/>
    </row>
    <row r="15" spans="1:29" ht="28.5" customHeight="1">
      <c r="B15" s="12"/>
      <c r="C15" s="12"/>
      <c r="D15" s="13"/>
      <c r="E15" s="14"/>
      <c r="F15" s="14"/>
      <c r="G15" s="14"/>
      <c r="H15" s="14"/>
      <c r="I15" s="12"/>
      <c r="J15" s="12"/>
      <c r="K15" s="13"/>
      <c r="L15" s="14"/>
      <c r="M15" s="14"/>
      <c r="N15" s="14"/>
      <c r="O15" s="14"/>
      <c r="P15" s="12"/>
      <c r="Q15" s="12"/>
      <c r="R15" s="13"/>
      <c r="S15" s="14"/>
      <c r="T15" s="14"/>
      <c r="U15" s="14"/>
      <c r="V15" s="14"/>
    </row>
    <row r="16" spans="1:29" ht="28.5" customHeight="1">
      <c r="B16" s="12"/>
      <c r="C16" s="12"/>
      <c r="D16" s="13"/>
      <c r="E16" s="14"/>
      <c r="F16" s="14"/>
      <c r="G16" s="14"/>
      <c r="H16" s="14"/>
      <c r="I16" s="12"/>
      <c r="J16" s="12"/>
      <c r="K16" s="13"/>
      <c r="L16" s="14"/>
      <c r="M16" s="14"/>
      <c r="N16" s="14"/>
      <c r="O16" s="14"/>
      <c r="P16" s="12"/>
      <c r="Q16" s="12"/>
      <c r="R16" s="13"/>
      <c r="S16" s="14"/>
      <c r="T16" s="14"/>
      <c r="U16" s="14"/>
      <c r="V16" s="14"/>
    </row>
    <row r="17" spans="1:30" ht="28.5" customHeight="1">
      <c r="B17" s="12"/>
      <c r="C17" s="12"/>
      <c r="D17" s="13"/>
      <c r="E17" s="14"/>
      <c r="F17" s="14"/>
      <c r="G17" s="14"/>
      <c r="H17" s="14"/>
      <c r="I17" s="12"/>
      <c r="J17" s="12"/>
      <c r="K17" s="13"/>
      <c r="L17" s="14"/>
      <c r="M17" s="14"/>
      <c r="N17" s="14"/>
      <c r="O17" s="14"/>
      <c r="P17" s="12"/>
      <c r="Q17" s="12"/>
      <c r="R17" s="13"/>
      <c r="S17" s="14"/>
      <c r="T17" s="14"/>
      <c r="U17" s="14"/>
      <c r="V17" s="14"/>
    </row>
    <row r="18" spans="1:30" ht="28.5" customHeight="1">
      <c r="B18" s="12"/>
      <c r="C18" s="12"/>
      <c r="D18" s="13"/>
      <c r="E18" s="14"/>
      <c r="F18" s="14"/>
      <c r="G18" s="14"/>
      <c r="H18" s="14"/>
      <c r="I18" s="12"/>
      <c r="J18" s="12"/>
      <c r="K18" s="13"/>
      <c r="L18" s="14"/>
      <c r="M18" s="14"/>
      <c r="N18" s="14"/>
      <c r="O18" s="14"/>
      <c r="P18" s="12"/>
      <c r="Q18" s="12"/>
      <c r="R18" s="13"/>
      <c r="S18" s="14"/>
      <c r="T18" s="14"/>
      <c r="U18" s="14"/>
      <c r="V18" s="14"/>
    </row>
    <row r="19" spans="1:30" ht="28.5" customHeight="1">
      <c r="B19" s="12"/>
      <c r="C19" s="12"/>
      <c r="D19" s="13"/>
      <c r="E19" s="14"/>
      <c r="F19" s="14"/>
      <c r="G19" s="14"/>
      <c r="H19" s="14"/>
      <c r="I19" s="12"/>
      <c r="J19" s="12"/>
      <c r="K19" s="13"/>
      <c r="L19" s="14"/>
      <c r="M19" s="14"/>
      <c r="N19" s="14"/>
      <c r="O19" s="14"/>
      <c r="P19" s="12"/>
      <c r="Q19" s="12"/>
      <c r="R19" s="13"/>
      <c r="S19" s="14"/>
      <c r="T19" s="14"/>
      <c r="U19" s="14"/>
      <c r="V19" s="14"/>
    </row>
    <row r="20" spans="1:30" ht="18" customHeight="1">
      <c r="B20" s="12"/>
      <c r="C20" s="12"/>
      <c r="D20" s="13"/>
      <c r="E20" s="14"/>
      <c r="F20" s="14"/>
      <c r="G20" s="14"/>
      <c r="H20" s="14"/>
      <c r="I20" s="12"/>
      <c r="J20" s="12"/>
      <c r="K20" s="13"/>
      <c r="L20" s="14"/>
      <c r="M20" s="14"/>
      <c r="N20" s="14"/>
      <c r="O20" s="14"/>
      <c r="P20" s="12"/>
      <c r="Q20" s="12"/>
      <c r="R20" s="13"/>
      <c r="S20" s="14"/>
      <c r="T20" s="14"/>
      <c r="U20" s="14"/>
      <c r="V20" s="14"/>
    </row>
    <row r="21" spans="1:30" ht="18" customHeight="1">
      <c r="B21" s="12"/>
      <c r="C21" s="12"/>
      <c r="D21" s="13"/>
      <c r="E21" s="14"/>
      <c r="F21" s="14"/>
      <c r="G21" s="14"/>
      <c r="H21" s="14"/>
      <c r="I21" s="12"/>
      <c r="J21" s="12"/>
      <c r="K21" s="13"/>
      <c r="L21" s="14"/>
      <c r="M21" s="14"/>
      <c r="N21" s="14"/>
      <c r="O21" s="14"/>
      <c r="P21" s="12"/>
      <c r="Q21" s="12"/>
      <c r="R21" s="13"/>
      <c r="S21" s="14"/>
      <c r="T21" s="14"/>
      <c r="U21" s="14"/>
      <c r="V21" s="14"/>
    </row>
    <row r="22" spans="1:30" ht="28.5" customHeight="1">
      <c r="B22" s="12"/>
      <c r="C22" s="12"/>
      <c r="D22" s="13"/>
      <c r="E22" s="14"/>
      <c r="F22" s="14"/>
      <c r="G22" s="14"/>
      <c r="H22" s="14"/>
      <c r="I22" s="12"/>
      <c r="J22" s="12"/>
      <c r="K22" s="13"/>
      <c r="L22" s="14"/>
      <c r="M22" s="14"/>
      <c r="N22" s="14"/>
      <c r="O22" s="14"/>
      <c r="P22" s="12"/>
      <c r="Q22" s="12"/>
      <c r="R22" s="13"/>
      <c r="S22" s="14"/>
      <c r="T22" s="14"/>
      <c r="U22" s="14"/>
      <c r="V22" s="14"/>
    </row>
    <row r="23" spans="1:30" ht="28.5" customHeight="1">
      <c r="B23" s="12"/>
      <c r="C23" s="12"/>
      <c r="D23" s="13"/>
      <c r="E23" s="14"/>
      <c r="F23" s="14"/>
      <c r="G23" s="14"/>
      <c r="H23" s="14"/>
      <c r="I23" s="12"/>
      <c r="J23" s="12"/>
      <c r="K23" s="13"/>
      <c r="L23" s="14"/>
      <c r="M23" s="14"/>
      <c r="N23" s="14"/>
      <c r="O23" s="14"/>
      <c r="P23" s="12"/>
      <c r="Q23" s="12"/>
      <c r="R23" s="13"/>
      <c r="S23" s="14"/>
      <c r="T23" s="14"/>
      <c r="U23" s="14"/>
      <c r="V23" s="14"/>
    </row>
    <row r="24" spans="1:30" ht="28.5" customHeight="1">
      <c r="B24" s="12"/>
      <c r="C24" s="12"/>
      <c r="D24" s="13"/>
      <c r="E24" s="14"/>
      <c r="F24" s="14"/>
      <c r="G24" s="14"/>
      <c r="H24" s="14"/>
      <c r="I24" s="12"/>
      <c r="J24" s="12"/>
      <c r="K24" s="13"/>
      <c r="L24" s="14"/>
      <c r="M24" s="14"/>
      <c r="N24" s="14"/>
      <c r="O24" s="14"/>
      <c r="P24" s="12"/>
      <c r="Q24" s="12"/>
      <c r="R24" s="13"/>
      <c r="S24" s="14"/>
      <c r="T24" s="14"/>
      <c r="U24" s="14"/>
      <c r="V24" s="14"/>
    </row>
    <row r="25" spans="1:30" ht="28.5" customHeight="1">
      <c r="B25" s="12"/>
      <c r="C25" s="12"/>
      <c r="D25" s="13"/>
      <c r="E25" s="14"/>
      <c r="F25" s="14"/>
      <c r="G25" s="14"/>
      <c r="H25" s="14"/>
      <c r="I25" s="12"/>
      <c r="J25" s="12"/>
      <c r="K25" s="13"/>
      <c r="L25" s="14"/>
      <c r="M25" s="14"/>
      <c r="N25" s="14"/>
      <c r="O25" s="14"/>
      <c r="P25" s="12"/>
      <c r="Q25" s="12"/>
      <c r="R25" s="13"/>
      <c r="S25" s="14"/>
      <c r="T25" s="14"/>
      <c r="U25" s="14"/>
      <c r="V25" s="14"/>
    </row>
    <row r="26" spans="1:30" ht="13.5" customHeight="1">
      <c r="B26" s="12"/>
      <c r="C26" s="12"/>
      <c r="D26" s="13"/>
      <c r="E26" s="14"/>
      <c r="F26" s="14"/>
      <c r="G26" s="14"/>
      <c r="H26" s="14"/>
      <c r="I26" s="12"/>
      <c r="J26" s="12"/>
      <c r="K26" s="13"/>
      <c r="L26" s="14"/>
      <c r="M26" s="14"/>
      <c r="N26" s="14"/>
      <c r="O26" s="14"/>
      <c r="P26" s="12"/>
      <c r="Q26" s="12"/>
      <c r="R26" s="13"/>
      <c r="S26" s="14"/>
      <c r="T26" s="14"/>
      <c r="U26" s="14"/>
      <c r="V26" s="14"/>
    </row>
    <row r="27" spans="1:30" ht="13.5" customHeight="1">
      <c r="B27" s="12"/>
      <c r="C27" s="12"/>
      <c r="D27" s="13"/>
      <c r="E27" s="14"/>
      <c r="F27" s="14"/>
      <c r="G27" s="14"/>
      <c r="H27" s="14"/>
      <c r="I27" s="12"/>
      <c r="J27" s="12"/>
      <c r="K27" s="13"/>
      <c r="L27" s="14"/>
      <c r="M27" s="14"/>
      <c r="N27" s="14"/>
      <c r="O27" s="14"/>
      <c r="P27" s="12"/>
      <c r="Q27" s="12"/>
      <c r="R27" s="13"/>
      <c r="S27" s="14"/>
      <c r="T27" s="14"/>
      <c r="U27" s="14"/>
      <c r="V27" s="14"/>
    </row>
    <row r="28" spans="1:30" ht="13.5" customHeight="1">
      <c r="B28" s="12"/>
      <c r="C28" s="12"/>
      <c r="D28" s="13"/>
      <c r="E28" s="14"/>
      <c r="F28" s="14"/>
      <c r="G28" s="14"/>
      <c r="H28" s="14"/>
      <c r="I28" s="12"/>
      <c r="J28" s="12"/>
      <c r="K28" s="13"/>
      <c r="L28" s="14"/>
      <c r="M28" s="14"/>
      <c r="N28" s="14"/>
      <c r="O28" s="14"/>
      <c r="P28" s="12"/>
      <c r="Q28" s="12"/>
      <c r="R28" s="13"/>
      <c r="S28" s="14"/>
      <c r="T28" s="14"/>
      <c r="U28" s="14"/>
      <c r="V28" s="14"/>
    </row>
    <row r="29" spans="1:30" ht="28.5" customHeight="1">
      <c r="A29" s="15">
        <v>1</v>
      </c>
      <c r="B29" s="150" t="s">
        <v>20</v>
      </c>
      <c r="C29" s="151"/>
      <c r="D29" s="152"/>
      <c r="E29" s="153"/>
      <c r="F29" s="153"/>
      <c r="G29" s="16"/>
      <c r="H29" s="16"/>
      <c r="I29" s="17"/>
      <c r="J29" s="17"/>
      <c r="K29" s="17"/>
      <c r="L29" s="18"/>
      <c r="M29" s="1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30" ht="6.75" customHeight="1">
      <c r="A30" s="6"/>
      <c r="B30" s="6"/>
      <c r="C30" s="20"/>
      <c r="D30" s="20"/>
      <c r="E30" s="20"/>
      <c r="F30" s="20"/>
      <c r="G30" s="20"/>
      <c r="H30" s="20"/>
      <c r="I30" s="6"/>
      <c r="J30" s="6"/>
      <c r="K30" s="21"/>
      <c r="L30" s="22"/>
      <c r="M30" s="22"/>
      <c r="N30" s="21"/>
      <c r="O30" s="21"/>
      <c r="P30" s="21"/>
      <c r="Q30" s="23"/>
      <c r="R30" s="23"/>
      <c r="S30" s="23"/>
    </row>
    <row r="31" spans="1:30" ht="28.5" customHeight="1" thickBot="1">
      <c r="A31" s="6"/>
      <c r="B31" s="154" t="s">
        <v>21</v>
      </c>
      <c r="C31" s="155"/>
      <c r="D31" s="155"/>
      <c r="E31" s="155"/>
      <c r="F31" s="155"/>
      <c r="G31" s="155"/>
      <c r="H31" s="156">
        <f>'[1]1安謝'!H24:I24</f>
        <v>45413</v>
      </c>
      <c r="I31" s="156"/>
      <c r="J31" s="24" t="s">
        <v>3</v>
      </c>
      <c r="K31" s="25"/>
      <c r="L31" s="26"/>
      <c r="M31" s="26"/>
      <c r="AD31" s="27"/>
    </row>
    <row r="32" spans="1:30" ht="39" customHeight="1">
      <c r="A32" s="6"/>
      <c r="B32" s="157" t="s">
        <v>22</v>
      </c>
      <c r="C32" s="158"/>
      <c r="D32" s="159" t="s">
        <v>23</v>
      </c>
      <c r="E32" s="160"/>
      <c r="F32" s="140" t="s">
        <v>24</v>
      </c>
      <c r="G32" s="141"/>
      <c r="H32" s="140" t="s">
        <v>25</v>
      </c>
      <c r="I32" s="141"/>
      <c r="J32" s="140" t="s">
        <v>26</v>
      </c>
      <c r="K32" s="141"/>
      <c r="L32" s="142" t="s">
        <v>27</v>
      </c>
      <c r="M32" s="143"/>
      <c r="AD32" s="27"/>
    </row>
    <row r="33" spans="1:30" ht="28.5" customHeight="1">
      <c r="A33" s="6"/>
      <c r="B33" s="144" t="s">
        <v>28</v>
      </c>
      <c r="C33" s="145"/>
      <c r="D33" s="146">
        <v>4176</v>
      </c>
      <c r="E33" s="147"/>
      <c r="F33" s="146">
        <v>4312</v>
      </c>
      <c r="G33" s="147"/>
      <c r="H33" s="146">
        <v>4353</v>
      </c>
      <c r="I33" s="147"/>
      <c r="J33" s="146">
        <v>4358</v>
      </c>
      <c r="K33" s="147"/>
      <c r="L33" s="148">
        <v>4116</v>
      </c>
      <c r="M33" s="149"/>
      <c r="Y33" s="27"/>
      <c r="Z33" s="27"/>
      <c r="AA33" s="27"/>
      <c r="AB33" s="27"/>
      <c r="AC33" s="27"/>
      <c r="AD33" s="27"/>
    </row>
    <row r="34" spans="1:30" ht="27.75" customHeight="1">
      <c r="A34" s="6"/>
      <c r="B34" s="144" t="s">
        <v>29</v>
      </c>
      <c r="C34" s="145"/>
      <c r="D34" s="146">
        <v>4541</v>
      </c>
      <c r="E34" s="147"/>
      <c r="F34" s="146">
        <v>4632</v>
      </c>
      <c r="G34" s="147"/>
      <c r="H34" s="146">
        <v>4698</v>
      </c>
      <c r="I34" s="147"/>
      <c r="J34" s="146">
        <v>4688</v>
      </c>
      <c r="K34" s="147"/>
      <c r="L34" s="148">
        <v>4412</v>
      </c>
      <c r="M34" s="149"/>
      <c r="Y34" s="27"/>
      <c r="Z34" s="27"/>
      <c r="AA34" s="27"/>
      <c r="AB34" s="27"/>
      <c r="AC34" s="27"/>
      <c r="AD34" s="27"/>
    </row>
    <row r="35" spans="1:30" ht="27.75" customHeight="1" thickBot="1">
      <c r="A35" s="6"/>
      <c r="B35" s="165" t="s">
        <v>30</v>
      </c>
      <c r="C35" s="166"/>
      <c r="D35" s="167">
        <v>8717</v>
      </c>
      <c r="E35" s="168"/>
      <c r="F35" s="167">
        <v>8944</v>
      </c>
      <c r="G35" s="168"/>
      <c r="H35" s="169">
        <v>9051</v>
      </c>
      <c r="I35" s="170"/>
      <c r="J35" s="169">
        <v>9046</v>
      </c>
      <c r="K35" s="170"/>
      <c r="L35" s="171">
        <f>SUM(L33:M34)</f>
        <v>8528</v>
      </c>
      <c r="M35" s="172"/>
      <c r="Y35" s="27"/>
      <c r="Z35" s="27"/>
      <c r="AA35" s="27"/>
      <c r="AB35" s="27"/>
      <c r="AC35" s="27"/>
      <c r="AD35" s="27"/>
    </row>
    <row r="36" spans="1:30" ht="27.75" customHeight="1" thickBot="1">
      <c r="A36" s="6"/>
      <c r="B36" s="179" t="s">
        <v>31</v>
      </c>
      <c r="C36" s="180"/>
      <c r="D36" s="161">
        <v>4938</v>
      </c>
      <c r="E36" s="162"/>
      <c r="F36" s="181">
        <v>5257</v>
      </c>
      <c r="G36" s="163"/>
      <c r="H36" s="161">
        <v>5402</v>
      </c>
      <c r="I36" s="162"/>
      <c r="J36" s="161">
        <v>5430</v>
      </c>
      <c r="K36" s="162"/>
      <c r="L36" s="163">
        <v>5123</v>
      </c>
      <c r="M36" s="164"/>
      <c r="Y36" s="27"/>
      <c r="Z36" s="27"/>
      <c r="AA36" s="27"/>
      <c r="AB36" s="27"/>
      <c r="AC36" s="27"/>
      <c r="AD36" s="27"/>
    </row>
    <row r="37" spans="1:30" ht="10.5" customHeight="1">
      <c r="A37" s="6"/>
      <c r="B37" s="6"/>
      <c r="C37" s="28"/>
      <c r="D37" s="29"/>
      <c r="E37" s="30"/>
      <c r="F37" s="29"/>
      <c r="G37" s="30"/>
      <c r="H37" s="31"/>
      <c r="I37" s="31"/>
      <c r="J37" s="31"/>
      <c r="K37" s="31"/>
    </row>
    <row r="38" spans="1:30" ht="45.5" customHeight="1" thickBot="1">
      <c r="B38" s="173" t="s">
        <v>32</v>
      </c>
      <c r="C38" s="173"/>
      <c r="D38" s="174"/>
      <c r="E38" s="174"/>
      <c r="F38" s="174"/>
      <c r="G38" s="174"/>
      <c r="H38" s="175">
        <f>'[1]1安謝'!H32:I32</f>
        <v>45413</v>
      </c>
      <c r="I38" s="175"/>
      <c r="J38" s="24" t="s">
        <v>3</v>
      </c>
      <c r="K38" s="31"/>
      <c r="P38" s="32"/>
      <c r="Q38" s="32"/>
      <c r="R38" s="23"/>
      <c r="S38" s="23"/>
      <c r="T38" s="23"/>
    </row>
    <row r="39" spans="1:30" ht="36.75" customHeight="1">
      <c r="B39" s="157" t="s">
        <v>22</v>
      </c>
      <c r="C39" s="158"/>
      <c r="D39" s="176" t="s">
        <v>23</v>
      </c>
      <c r="E39" s="160"/>
      <c r="F39" s="177" t="s">
        <v>33</v>
      </c>
      <c r="G39" s="178"/>
      <c r="H39" s="140" t="s">
        <v>24</v>
      </c>
      <c r="I39" s="141"/>
      <c r="J39" s="194" t="s">
        <v>33</v>
      </c>
      <c r="K39" s="195"/>
      <c r="L39" s="140" t="s">
        <v>25</v>
      </c>
      <c r="M39" s="141"/>
      <c r="N39" s="194" t="s">
        <v>33</v>
      </c>
      <c r="O39" s="195"/>
      <c r="P39" s="159" t="s">
        <v>26</v>
      </c>
      <c r="Q39" s="160"/>
      <c r="R39" s="196" t="s">
        <v>33</v>
      </c>
      <c r="S39" s="183"/>
      <c r="T39" s="197" t="s">
        <v>27</v>
      </c>
      <c r="U39" s="160"/>
      <c r="V39" s="182" t="s">
        <v>33</v>
      </c>
      <c r="W39" s="183"/>
    </row>
    <row r="40" spans="1:30" ht="25.5" customHeight="1">
      <c r="B40" s="184" t="s">
        <v>34</v>
      </c>
      <c r="C40" s="185"/>
      <c r="D40" s="186">
        <v>999</v>
      </c>
      <c r="E40" s="187"/>
      <c r="F40" s="188">
        <v>0.11460364804405185</v>
      </c>
      <c r="G40" s="189"/>
      <c r="H40" s="190">
        <v>982</v>
      </c>
      <c r="I40" s="191"/>
      <c r="J40" s="192">
        <v>0.10979427549194991</v>
      </c>
      <c r="K40" s="193"/>
      <c r="L40" s="190">
        <v>972</v>
      </c>
      <c r="M40" s="191"/>
      <c r="N40" s="192">
        <v>0.10739144845873384</v>
      </c>
      <c r="O40" s="193"/>
      <c r="P40" s="186">
        <v>976</v>
      </c>
      <c r="Q40" s="187"/>
      <c r="R40" s="188">
        <v>0.10789299137740438</v>
      </c>
      <c r="S40" s="189"/>
      <c r="T40" s="186">
        <v>887</v>
      </c>
      <c r="U40" s="187"/>
      <c r="V40" s="188">
        <f>T40/$T$43</f>
        <v>0.10401031894934334</v>
      </c>
      <c r="W40" s="189"/>
    </row>
    <row r="41" spans="1:30" ht="25.5" customHeight="1">
      <c r="B41" s="198" t="s">
        <v>35</v>
      </c>
      <c r="C41" s="199"/>
      <c r="D41" s="190">
        <v>5301</v>
      </c>
      <c r="E41" s="191"/>
      <c r="F41" s="192">
        <v>0.60812206034186078</v>
      </c>
      <c r="G41" s="193"/>
      <c r="H41" s="190">
        <v>5513</v>
      </c>
      <c r="I41" s="191"/>
      <c r="J41" s="192">
        <v>0.61639087656529512</v>
      </c>
      <c r="K41" s="193"/>
      <c r="L41" s="190">
        <v>5600</v>
      </c>
      <c r="M41" s="191"/>
      <c r="N41" s="192">
        <v>0.61871616395978346</v>
      </c>
      <c r="O41" s="193"/>
      <c r="P41" s="186">
        <v>5582</v>
      </c>
      <c r="Q41" s="187"/>
      <c r="R41" s="188">
        <v>0.61706831748839264</v>
      </c>
      <c r="S41" s="189"/>
      <c r="T41" s="186">
        <v>5165</v>
      </c>
      <c r="U41" s="187"/>
      <c r="V41" s="188">
        <f t="shared" ref="V41:V42" si="0">T41/$T$43</f>
        <v>0.60565196998123827</v>
      </c>
      <c r="W41" s="189"/>
    </row>
    <row r="42" spans="1:30" ht="25.5" customHeight="1">
      <c r="B42" s="198" t="s">
        <v>36</v>
      </c>
      <c r="C42" s="199"/>
      <c r="D42" s="190">
        <v>2417</v>
      </c>
      <c r="E42" s="191"/>
      <c r="F42" s="200">
        <v>0.2772742916140874</v>
      </c>
      <c r="G42" s="201"/>
      <c r="H42" s="190">
        <v>2449</v>
      </c>
      <c r="I42" s="191"/>
      <c r="J42" s="200">
        <v>0.2738148479427549</v>
      </c>
      <c r="K42" s="201"/>
      <c r="L42" s="190">
        <v>2479</v>
      </c>
      <c r="M42" s="191"/>
      <c r="N42" s="200">
        <v>0.27389238758148271</v>
      </c>
      <c r="O42" s="201"/>
      <c r="P42" s="186">
        <v>2488</v>
      </c>
      <c r="Q42" s="187"/>
      <c r="R42" s="211">
        <v>0.27503869113420298</v>
      </c>
      <c r="S42" s="212"/>
      <c r="T42" s="186">
        <v>2476</v>
      </c>
      <c r="U42" s="187"/>
      <c r="V42" s="211">
        <f t="shared" si="0"/>
        <v>0.29033771106941841</v>
      </c>
      <c r="W42" s="212"/>
    </row>
    <row r="43" spans="1:30" ht="25.5" customHeight="1" thickBot="1">
      <c r="B43" s="213" t="s">
        <v>37</v>
      </c>
      <c r="C43" s="214"/>
      <c r="D43" s="215">
        <v>8717</v>
      </c>
      <c r="E43" s="216"/>
      <c r="F43" s="204"/>
      <c r="G43" s="205"/>
      <c r="H43" s="215">
        <v>8944</v>
      </c>
      <c r="I43" s="216"/>
      <c r="J43" s="204"/>
      <c r="K43" s="205"/>
      <c r="L43" s="215">
        <v>9051</v>
      </c>
      <c r="M43" s="216"/>
      <c r="N43" s="204"/>
      <c r="O43" s="205"/>
      <c r="P43" s="206">
        <v>9046</v>
      </c>
      <c r="Q43" s="207"/>
      <c r="R43" s="208"/>
      <c r="S43" s="209"/>
      <c r="T43" s="206">
        <f>SUM(T40:U42)</f>
        <v>8528</v>
      </c>
      <c r="U43" s="207"/>
      <c r="V43" s="208"/>
      <c r="W43" s="209"/>
    </row>
    <row r="44" spans="1:30" ht="28.5" customHeight="1"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32"/>
      <c r="Q44" s="32"/>
      <c r="R44" s="23"/>
      <c r="S44" s="23"/>
      <c r="T44" s="23"/>
    </row>
    <row r="45" spans="1:30" ht="52.5" customHeight="1">
      <c r="A45" s="6"/>
      <c r="B45" s="6"/>
      <c r="C45" s="28"/>
      <c r="D45" s="6"/>
      <c r="E45" s="6"/>
      <c r="F45" s="6"/>
      <c r="G45" s="6"/>
      <c r="H45" s="33"/>
      <c r="I45" s="34"/>
      <c r="J45" s="6"/>
      <c r="K45" s="21"/>
      <c r="L45" s="21"/>
      <c r="M45" s="35"/>
      <c r="N45" s="35"/>
      <c r="O45" s="32"/>
      <c r="P45" s="32"/>
      <c r="Q45" s="23"/>
      <c r="R45" s="23"/>
      <c r="S45" s="23"/>
    </row>
    <row r="46" spans="1:30" ht="63" customHeight="1">
      <c r="A46" s="6"/>
      <c r="B46" s="6"/>
      <c r="C46" s="28"/>
      <c r="D46" s="6"/>
      <c r="E46" s="6"/>
      <c r="F46" s="6"/>
      <c r="G46" s="6"/>
      <c r="H46" s="33"/>
      <c r="I46" s="34"/>
      <c r="J46" s="6"/>
      <c r="K46" s="21"/>
      <c r="L46" s="21"/>
      <c r="M46" s="35"/>
      <c r="N46" s="35"/>
      <c r="O46" s="32"/>
      <c r="P46" s="32"/>
      <c r="Q46" s="23"/>
      <c r="R46" s="23"/>
      <c r="S46" s="23"/>
    </row>
    <row r="47" spans="1:30" ht="63" customHeight="1">
      <c r="A47" s="6"/>
      <c r="B47" s="6"/>
      <c r="C47" s="28"/>
      <c r="D47" s="6"/>
      <c r="E47" s="6"/>
      <c r="F47" s="6"/>
      <c r="G47" s="6"/>
      <c r="H47" s="33"/>
      <c r="I47" s="34"/>
      <c r="J47" s="6"/>
      <c r="K47" s="21"/>
      <c r="L47" s="21"/>
      <c r="M47" s="35"/>
      <c r="N47" s="35"/>
      <c r="O47" s="32"/>
      <c r="P47" s="32"/>
      <c r="Q47" s="23"/>
      <c r="R47" s="23"/>
      <c r="S47" s="23"/>
    </row>
    <row r="48" spans="1:30" ht="63" customHeight="1">
      <c r="A48" s="6"/>
      <c r="B48" s="6"/>
      <c r="C48" s="28"/>
      <c r="D48" s="6"/>
      <c r="E48" s="6"/>
      <c r="F48" s="6"/>
      <c r="G48" s="6"/>
      <c r="H48" s="33"/>
      <c r="I48" s="34"/>
      <c r="J48" s="6"/>
      <c r="K48" s="21"/>
      <c r="L48" s="21"/>
      <c r="M48" s="35"/>
      <c r="N48" s="35"/>
      <c r="O48" s="32"/>
      <c r="P48" s="32"/>
      <c r="Q48" s="23"/>
      <c r="R48" s="23"/>
      <c r="S48" s="23"/>
    </row>
    <row r="49" spans="1:24" ht="52.5" customHeight="1">
      <c r="A49" s="6"/>
      <c r="B49" s="6"/>
      <c r="C49" s="28"/>
      <c r="D49" s="6"/>
      <c r="E49" s="6"/>
      <c r="F49" s="6"/>
      <c r="G49" s="6"/>
      <c r="H49" s="33"/>
      <c r="I49" s="34"/>
      <c r="J49" s="6"/>
      <c r="K49" s="21"/>
      <c r="L49" s="21"/>
      <c r="M49" s="35"/>
      <c r="N49" s="35"/>
      <c r="O49" s="32"/>
      <c r="P49" s="32"/>
      <c r="Q49" s="23"/>
      <c r="R49" s="23"/>
      <c r="S49" s="23"/>
    </row>
    <row r="50" spans="1:24" ht="28.5" customHeight="1">
      <c r="A50" s="15">
        <v>2</v>
      </c>
      <c r="B50" s="150" t="s">
        <v>38</v>
      </c>
      <c r="C50" s="151"/>
      <c r="D50" s="151"/>
      <c r="E50" s="222"/>
      <c r="F50" s="222"/>
      <c r="G50" s="36"/>
      <c r="H50" s="36"/>
      <c r="I50" s="36"/>
      <c r="J50" s="36"/>
      <c r="K50" s="36"/>
      <c r="L50" s="37"/>
      <c r="M50" s="37"/>
      <c r="N50" s="37"/>
      <c r="O50" s="37"/>
      <c r="P50" s="37"/>
      <c r="Q50" s="37"/>
      <c r="R50" s="38"/>
      <c r="S50" s="39"/>
      <c r="T50" s="38"/>
      <c r="U50" s="39"/>
      <c r="V50" s="39"/>
      <c r="W50" s="19"/>
      <c r="X50" s="19"/>
    </row>
    <row r="51" spans="1:24" ht="21" customHeight="1">
      <c r="A51" s="40"/>
      <c r="B51" s="41"/>
      <c r="C51" s="42"/>
      <c r="D51" s="42"/>
      <c r="E51" s="43"/>
      <c r="F51" s="43"/>
      <c r="G51" s="6"/>
      <c r="H51" s="6"/>
      <c r="I51" s="6"/>
      <c r="J51" s="6"/>
      <c r="K51" s="6"/>
      <c r="L51" s="8"/>
      <c r="M51" s="8"/>
      <c r="N51" s="8"/>
      <c r="O51" s="8"/>
      <c r="P51" s="8"/>
      <c r="Q51" s="8"/>
      <c r="R51" s="9"/>
      <c r="S51" s="5"/>
      <c r="T51" s="9"/>
      <c r="U51" s="5"/>
      <c r="V51" s="5"/>
    </row>
    <row r="52" spans="1:24" ht="25.5" customHeight="1">
      <c r="A52" s="40"/>
      <c r="B52" s="223" t="s">
        <v>39</v>
      </c>
      <c r="C52" s="223"/>
      <c r="D52" s="223"/>
      <c r="E52" s="44"/>
      <c r="F52" s="44"/>
      <c r="G52" s="45"/>
      <c r="H52" s="45"/>
      <c r="I52" s="11"/>
      <c r="J52" s="6"/>
      <c r="K52" s="6"/>
      <c r="L52" s="8"/>
      <c r="M52" s="8"/>
      <c r="N52" s="8"/>
      <c r="O52" s="8"/>
      <c r="P52" s="8"/>
      <c r="Q52" s="8"/>
      <c r="R52" s="9"/>
      <c r="S52" s="5"/>
      <c r="T52" s="9"/>
      <c r="U52" s="5"/>
      <c r="V52" s="5"/>
    </row>
    <row r="53" spans="1:24" ht="33.75" customHeight="1">
      <c r="A53" s="46"/>
      <c r="B53" s="224" t="s">
        <v>40</v>
      </c>
      <c r="C53" s="224"/>
      <c r="D53" s="224" t="s">
        <v>41</v>
      </c>
      <c r="E53" s="225"/>
      <c r="F53" s="225"/>
      <c r="G53" s="225"/>
      <c r="H53" s="225"/>
      <c r="I53" s="225"/>
      <c r="J53" s="225" t="s">
        <v>42</v>
      </c>
      <c r="K53" s="225"/>
      <c r="L53" s="202">
        <v>41579</v>
      </c>
      <c r="M53" s="203"/>
      <c r="N53" s="203"/>
      <c r="O53" s="203"/>
      <c r="P53" s="203"/>
      <c r="Q53" s="203"/>
      <c r="R53" s="47"/>
      <c r="S53" s="48"/>
      <c r="T53" s="49"/>
      <c r="U53" s="49"/>
      <c r="V53" s="49"/>
      <c r="W53" s="49"/>
      <c r="X53" s="49"/>
    </row>
    <row r="54" spans="1:24" ht="23.25" customHeight="1">
      <c r="A54" s="6"/>
      <c r="B54" s="6"/>
      <c r="C54" s="28"/>
      <c r="D54" s="6"/>
      <c r="E54" s="6"/>
      <c r="I54" s="34"/>
      <c r="J54" s="6"/>
      <c r="K54" s="21"/>
      <c r="L54" s="21"/>
      <c r="M54" s="35"/>
      <c r="N54" s="35"/>
      <c r="O54" s="32"/>
      <c r="P54" s="32"/>
      <c r="Q54" s="23"/>
      <c r="R54" s="23"/>
      <c r="S54" s="23"/>
    </row>
    <row r="55" spans="1:24" ht="28.5" customHeight="1" thickBot="1">
      <c r="B55" s="154" t="s">
        <v>43</v>
      </c>
      <c r="C55" s="154"/>
      <c r="D55" s="154"/>
      <c r="E55" s="154"/>
      <c r="F55" s="217">
        <f>'[1]1安謝'!F55:G55</f>
        <v>45658</v>
      </c>
      <c r="G55" s="217"/>
      <c r="H55" s="11" t="s">
        <v>3</v>
      </c>
      <c r="I55" s="50"/>
      <c r="J55" s="6"/>
    </row>
    <row r="56" spans="1:24" ht="37.5" customHeight="1">
      <c r="A56" s="5"/>
      <c r="B56" s="51" t="s">
        <v>22</v>
      </c>
      <c r="C56" s="218" t="s">
        <v>44</v>
      </c>
      <c r="D56" s="219"/>
      <c r="E56" s="220" t="s">
        <v>45</v>
      </c>
      <c r="F56" s="219"/>
      <c r="G56" s="220" t="s">
        <v>46</v>
      </c>
      <c r="H56" s="219"/>
      <c r="I56" s="221" t="s">
        <v>47</v>
      </c>
      <c r="J56" s="221"/>
      <c r="K56" s="221" t="s">
        <v>48</v>
      </c>
      <c r="L56" s="221"/>
      <c r="M56" s="221" t="s">
        <v>49</v>
      </c>
      <c r="N56" s="220"/>
      <c r="O56" s="226" t="s">
        <v>50</v>
      </c>
      <c r="P56" s="227"/>
      <c r="Q56" s="228" t="s">
        <v>37</v>
      </c>
      <c r="R56" s="229"/>
    </row>
    <row r="57" spans="1:24" ht="37.5" customHeight="1">
      <c r="A57" s="28"/>
      <c r="B57" s="52" t="s">
        <v>51</v>
      </c>
      <c r="C57" s="230">
        <v>77</v>
      </c>
      <c r="D57" s="231"/>
      <c r="E57" s="230">
        <v>88</v>
      </c>
      <c r="F57" s="231"/>
      <c r="G57" s="230">
        <v>80</v>
      </c>
      <c r="H57" s="231"/>
      <c r="I57" s="230">
        <v>65</v>
      </c>
      <c r="J57" s="231"/>
      <c r="K57" s="232">
        <v>68</v>
      </c>
      <c r="L57" s="232"/>
      <c r="M57" s="230">
        <v>85</v>
      </c>
      <c r="N57" s="231"/>
      <c r="O57" s="233">
        <v>23</v>
      </c>
      <c r="P57" s="234"/>
      <c r="Q57" s="235">
        <f t="shared" ref="Q57:Q63" si="1">SUM(C57+E57+G57+I57+K57+M57)</f>
        <v>463</v>
      </c>
      <c r="R57" s="236"/>
    </row>
    <row r="58" spans="1:24" ht="37.5" customHeight="1">
      <c r="A58" s="28"/>
      <c r="B58" s="53" t="s">
        <v>52</v>
      </c>
      <c r="C58" s="230">
        <v>80</v>
      </c>
      <c r="D58" s="231"/>
      <c r="E58" s="230">
        <v>73</v>
      </c>
      <c r="F58" s="231"/>
      <c r="G58" s="230">
        <v>90</v>
      </c>
      <c r="H58" s="231"/>
      <c r="I58" s="230">
        <v>83</v>
      </c>
      <c r="J58" s="231"/>
      <c r="K58" s="232">
        <v>62</v>
      </c>
      <c r="L58" s="232"/>
      <c r="M58" s="232">
        <v>68</v>
      </c>
      <c r="N58" s="232"/>
      <c r="O58" s="233">
        <v>25</v>
      </c>
      <c r="P58" s="234"/>
      <c r="Q58" s="235">
        <f t="shared" si="1"/>
        <v>456</v>
      </c>
      <c r="R58" s="236"/>
    </row>
    <row r="59" spans="1:24" ht="37.5" customHeight="1">
      <c r="A59" s="28"/>
      <c r="B59" s="54" t="s">
        <v>23</v>
      </c>
      <c r="C59" s="230">
        <v>80</v>
      </c>
      <c r="D59" s="231"/>
      <c r="E59" s="230">
        <v>76</v>
      </c>
      <c r="F59" s="231"/>
      <c r="G59" s="230">
        <v>73</v>
      </c>
      <c r="H59" s="231"/>
      <c r="I59" s="230">
        <v>89</v>
      </c>
      <c r="J59" s="231"/>
      <c r="K59" s="230">
        <v>84</v>
      </c>
      <c r="L59" s="231"/>
      <c r="M59" s="232">
        <v>58</v>
      </c>
      <c r="N59" s="232"/>
      <c r="O59" s="233">
        <v>26</v>
      </c>
      <c r="P59" s="234"/>
      <c r="Q59" s="235">
        <f t="shared" si="1"/>
        <v>460</v>
      </c>
      <c r="R59" s="236"/>
    </row>
    <row r="60" spans="1:24" ht="37.5" customHeight="1">
      <c r="A60" s="28"/>
      <c r="B60" s="55" t="s">
        <v>24</v>
      </c>
      <c r="C60" s="237">
        <v>67</v>
      </c>
      <c r="D60" s="238"/>
      <c r="E60" s="237">
        <v>78</v>
      </c>
      <c r="F60" s="238"/>
      <c r="G60" s="237">
        <v>75</v>
      </c>
      <c r="H60" s="238"/>
      <c r="I60" s="237">
        <v>73</v>
      </c>
      <c r="J60" s="238"/>
      <c r="K60" s="239">
        <v>85</v>
      </c>
      <c r="L60" s="239"/>
      <c r="M60" s="239">
        <v>83</v>
      </c>
      <c r="N60" s="239"/>
      <c r="O60" s="240">
        <v>27</v>
      </c>
      <c r="P60" s="241"/>
      <c r="Q60" s="242">
        <f t="shared" si="1"/>
        <v>461</v>
      </c>
      <c r="R60" s="243"/>
    </row>
    <row r="61" spans="1:24" ht="37.5" customHeight="1">
      <c r="A61" s="28"/>
      <c r="B61" s="55" t="s">
        <v>25</v>
      </c>
      <c r="C61" s="255">
        <v>81</v>
      </c>
      <c r="D61" s="256"/>
      <c r="E61" s="255">
        <v>69</v>
      </c>
      <c r="F61" s="256"/>
      <c r="G61" s="255">
        <v>75</v>
      </c>
      <c r="H61" s="256"/>
      <c r="I61" s="255">
        <v>74</v>
      </c>
      <c r="J61" s="256"/>
      <c r="K61" s="255">
        <v>74</v>
      </c>
      <c r="L61" s="256"/>
      <c r="M61" s="257">
        <v>87</v>
      </c>
      <c r="N61" s="257"/>
      <c r="O61" s="244">
        <v>25</v>
      </c>
      <c r="P61" s="245"/>
      <c r="Q61" s="246">
        <f t="shared" si="1"/>
        <v>460</v>
      </c>
      <c r="R61" s="247"/>
    </row>
    <row r="62" spans="1:24" ht="37.5" customHeight="1" thickBot="1">
      <c r="A62" s="28"/>
      <c r="B62" s="56" t="s">
        <v>53</v>
      </c>
      <c r="C62" s="248">
        <v>56</v>
      </c>
      <c r="D62" s="249"/>
      <c r="E62" s="248">
        <v>84</v>
      </c>
      <c r="F62" s="249"/>
      <c r="G62" s="248">
        <v>70</v>
      </c>
      <c r="H62" s="249"/>
      <c r="I62" s="248">
        <v>81</v>
      </c>
      <c r="J62" s="249"/>
      <c r="K62" s="248">
        <v>72</v>
      </c>
      <c r="L62" s="249"/>
      <c r="M62" s="250">
        <v>72</v>
      </c>
      <c r="N62" s="250"/>
      <c r="O62" s="251">
        <v>25</v>
      </c>
      <c r="P62" s="252"/>
      <c r="Q62" s="253">
        <f t="shared" si="1"/>
        <v>435</v>
      </c>
      <c r="R62" s="254"/>
    </row>
    <row r="63" spans="1:24" ht="37.5" customHeight="1" thickBot="1">
      <c r="A63" s="28"/>
      <c r="B63" s="121" t="s">
        <v>54</v>
      </c>
      <c r="C63" s="265">
        <v>56</v>
      </c>
      <c r="D63" s="266"/>
      <c r="E63" s="265">
        <v>54</v>
      </c>
      <c r="F63" s="266"/>
      <c r="G63" s="265">
        <v>87</v>
      </c>
      <c r="H63" s="266"/>
      <c r="I63" s="265">
        <v>72</v>
      </c>
      <c r="J63" s="266"/>
      <c r="K63" s="265">
        <v>80</v>
      </c>
      <c r="L63" s="266"/>
      <c r="M63" s="267">
        <v>76</v>
      </c>
      <c r="N63" s="267"/>
      <c r="O63" s="258">
        <v>26</v>
      </c>
      <c r="P63" s="259"/>
      <c r="Q63" s="260">
        <f t="shared" si="1"/>
        <v>425</v>
      </c>
      <c r="R63" s="261"/>
    </row>
    <row r="64" spans="1:24" ht="25.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23"/>
    </row>
    <row r="65" spans="1:36" ht="35.5" customHeight="1">
      <c r="B65" s="262" t="s">
        <v>55</v>
      </c>
      <c r="C65" s="263"/>
      <c r="D65" s="263"/>
      <c r="E65" s="263"/>
      <c r="F65" s="263"/>
      <c r="G65" s="263"/>
      <c r="H65" s="127">
        <f>'[1]1安謝'!H65:I65</f>
        <v>45658</v>
      </c>
      <c r="I65" s="127"/>
      <c r="J65" s="11" t="s">
        <v>3</v>
      </c>
      <c r="K65" s="57"/>
    </row>
    <row r="66" spans="1:36" ht="24" customHeight="1">
      <c r="B66" s="264" t="s">
        <v>56</v>
      </c>
      <c r="C66" s="264"/>
      <c r="D66" s="264"/>
      <c r="E66" s="264"/>
      <c r="F66" s="264" t="s">
        <v>57</v>
      </c>
      <c r="G66" s="264"/>
      <c r="H66" s="264"/>
      <c r="I66" s="264"/>
      <c r="J66" s="264"/>
      <c r="K66" s="264"/>
      <c r="L66" s="264"/>
      <c r="M66" s="264" t="s">
        <v>58</v>
      </c>
      <c r="N66" s="264"/>
      <c r="O66" s="264"/>
      <c r="P66" s="264" t="s">
        <v>59</v>
      </c>
      <c r="Q66" s="264"/>
      <c r="R66" s="14"/>
      <c r="S66" s="14"/>
      <c r="T66" s="58"/>
      <c r="U66" s="58"/>
    </row>
    <row r="67" spans="1:36" ht="24" customHeight="1">
      <c r="B67" s="277" t="s">
        <v>60</v>
      </c>
      <c r="C67" s="277"/>
      <c r="D67" s="277"/>
      <c r="E67" s="277"/>
      <c r="F67" s="277" t="s">
        <v>61</v>
      </c>
      <c r="G67" s="277"/>
      <c r="H67" s="277"/>
      <c r="I67" s="277"/>
      <c r="J67" s="277"/>
      <c r="K67" s="277"/>
      <c r="L67" s="277"/>
      <c r="M67" s="278">
        <v>250</v>
      </c>
      <c r="N67" s="278"/>
      <c r="O67" s="278"/>
      <c r="P67" s="278" t="s">
        <v>62</v>
      </c>
      <c r="Q67" s="278"/>
      <c r="R67" s="14"/>
      <c r="S67" s="14"/>
      <c r="T67" s="58"/>
      <c r="U67" s="58"/>
    </row>
    <row r="68" spans="1:36" ht="23.25" customHeight="1"/>
    <row r="69" spans="1:36" ht="28.5" customHeight="1">
      <c r="A69" s="15">
        <v>3</v>
      </c>
      <c r="B69" s="150" t="s">
        <v>63</v>
      </c>
      <c r="C69" s="151"/>
      <c r="D69" s="151"/>
      <c r="E69" s="222"/>
      <c r="F69" s="222"/>
      <c r="G69" s="279"/>
      <c r="H69" s="279"/>
      <c r="I69" s="279"/>
      <c r="J69" s="279"/>
      <c r="K69" s="280"/>
      <c r="L69" s="280"/>
      <c r="M69" s="37"/>
      <c r="N69" s="37"/>
      <c r="O69" s="37"/>
      <c r="P69" s="37"/>
      <c r="Q69" s="37"/>
      <c r="R69" s="38"/>
      <c r="S69" s="39"/>
      <c r="T69" s="38"/>
      <c r="U69" s="39"/>
      <c r="V69" s="39"/>
      <c r="W69" s="19"/>
      <c r="X69" s="19"/>
    </row>
    <row r="70" spans="1:36" ht="9" customHeight="1">
      <c r="A70" s="6"/>
      <c r="B70" s="6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59"/>
      <c r="R70" s="14"/>
      <c r="S70" s="13"/>
      <c r="T70" s="14"/>
      <c r="U70" s="14"/>
      <c r="V70" s="14"/>
      <c r="W70" s="14"/>
    </row>
    <row r="71" spans="1:36" ht="45.5" customHeight="1">
      <c r="A71" s="6"/>
      <c r="B71" s="126" t="s">
        <v>64</v>
      </c>
      <c r="C71" s="281"/>
      <c r="D71" s="281"/>
      <c r="E71" s="281"/>
      <c r="F71" s="282" t="s">
        <v>65</v>
      </c>
      <c r="G71" s="282"/>
      <c r="H71" s="282"/>
      <c r="I71" s="282"/>
      <c r="J71" s="282"/>
      <c r="K71" s="282"/>
      <c r="L71" s="282"/>
      <c r="M71" s="282"/>
      <c r="N71" s="282"/>
      <c r="O71" s="282"/>
      <c r="P71" s="127">
        <f>'[1]5城南'!$P$70</f>
        <v>45717</v>
      </c>
      <c r="Q71" s="127"/>
      <c r="R71" s="11" t="s">
        <v>3</v>
      </c>
      <c r="T71" s="57"/>
      <c r="U71" s="57"/>
      <c r="X71" s="60"/>
      <c r="Y71" s="60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</row>
    <row r="72" spans="1:36" ht="28.5" customHeight="1">
      <c r="A72" s="6"/>
      <c r="B72" s="269" t="s">
        <v>66</v>
      </c>
      <c r="C72" s="270"/>
      <c r="D72" s="270"/>
      <c r="E72" s="270"/>
      <c r="F72" s="270"/>
      <c r="G72" s="270"/>
      <c r="H72" s="271"/>
      <c r="I72" s="272" t="s">
        <v>67</v>
      </c>
      <c r="J72" s="272"/>
      <c r="K72" s="272"/>
      <c r="L72" s="272"/>
      <c r="M72" s="272"/>
      <c r="N72" s="272"/>
      <c r="O72" s="273" t="s">
        <v>68</v>
      </c>
      <c r="P72" s="274"/>
      <c r="X72" s="2"/>
      <c r="Y72" s="61"/>
      <c r="Z72" s="275"/>
      <c r="AA72" s="275"/>
      <c r="AB72" s="275"/>
      <c r="AC72" s="275"/>
      <c r="AD72" s="275"/>
      <c r="AE72" s="275"/>
      <c r="AF72" s="275"/>
      <c r="AG72" s="275"/>
      <c r="AH72" s="276"/>
      <c r="AI72" s="276"/>
    </row>
    <row r="73" spans="1:36" ht="54.5" customHeight="1">
      <c r="A73" s="6"/>
      <c r="B73" s="287" t="s">
        <v>69</v>
      </c>
      <c r="C73" s="287"/>
      <c r="D73" s="287"/>
      <c r="E73" s="287"/>
      <c r="F73" s="287"/>
      <c r="G73" s="287"/>
      <c r="H73" s="287"/>
      <c r="I73" s="287" t="s">
        <v>70</v>
      </c>
      <c r="J73" s="288"/>
      <c r="K73" s="288"/>
      <c r="L73" s="288"/>
      <c r="M73" s="288"/>
      <c r="N73" s="288"/>
      <c r="O73" s="289">
        <v>13</v>
      </c>
      <c r="P73" s="289"/>
      <c r="X73" s="2"/>
      <c r="Y73" s="61"/>
      <c r="Z73" s="275"/>
      <c r="AA73" s="275"/>
      <c r="AB73" s="275"/>
      <c r="AC73" s="275"/>
      <c r="AD73" s="275"/>
      <c r="AE73" s="275"/>
      <c r="AF73" s="275"/>
      <c r="AG73" s="275"/>
      <c r="AH73" s="290"/>
      <c r="AI73" s="290"/>
    </row>
    <row r="74" spans="1:36" ht="28.5" customHeight="1">
      <c r="A74" s="6"/>
      <c r="B74" s="291"/>
      <c r="C74" s="291"/>
      <c r="D74" s="291"/>
      <c r="E74" s="291"/>
      <c r="F74" s="291"/>
      <c r="G74" s="291"/>
      <c r="H74" s="291"/>
      <c r="I74" s="292" t="s">
        <v>71</v>
      </c>
      <c r="J74" s="292"/>
      <c r="K74" s="292"/>
      <c r="L74" s="292"/>
      <c r="M74" s="292"/>
      <c r="N74" s="292"/>
      <c r="O74" s="293">
        <f>SUM(O73)</f>
        <v>13</v>
      </c>
      <c r="P74" s="294"/>
      <c r="X74" s="2"/>
      <c r="Y74" s="61"/>
      <c r="Z74" s="62"/>
      <c r="AA74" s="62"/>
      <c r="AB74" s="62"/>
      <c r="AC74" s="62"/>
      <c r="AD74" s="62"/>
      <c r="AE74" s="62"/>
      <c r="AF74" s="62"/>
      <c r="AG74" s="62"/>
      <c r="AH74" s="1"/>
      <c r="AI74" s="1"/>
    </row>
    <row r="75" spans="1:36" ht="28.5" customHeight="1">
      <c r="A75" s="6"/>
      <c r="B75" s="291"/>
      <c r="C75" s="291"/>
      <c r="D75" s="291"/>
      <c r="E75" s="291"/>
      <c r="F75" s="291"/>
      <c r="G75" s="291"/>
      <c r="H75" s="291"/>
      <c r="I75" s="292" t="s">
        <v>72</v>
      </c>
      <c r="J75" s="292"/>
      <c r="K75" s="292"/>
      <c r="L75" s="292"/>
      <c r="M75" s="292"/>
      <c r="N75" s="292"/>
      <c r="O75" s="303">
        <f>SUM(O74)/L36</f>
        <v>2.5375756392738628E-3</v>
      </c>
      <c r="P75" s="303"/>
      <c r="X75" s="2"/>
      <c r="Y75" s="61"/>
      <c r="Z75" s="283"/>
      <c r="AA75" s="283"/>
      <c r="AB75" s="283"/>
      <c r="AC75" s="283"/>
      <c r="AD75" s="283"/>
      <c r="AE75" s="283"/>
      <c r="AF75" s="283"/>
      <c r="AG75" s="283"/>
      <c r="AH75" s="284"/>
      <c r="AI75" s="284"/>
    </row>
    <row r="76" spans="1:36" ht="28.5" customHeight="1">
      <c r="A76" s="6"/>
      <c r="B76" s="63"/>
      <c r="C76" s="63"/>
      <c r="D76" s="63"/>
      <c r="E76" s="63"/>
      <c r="F76" s="63"/>
      <c r="G76" s="63"/>
      <c r="H76" s="63"/>
      <c r="I76" s="64"/>
      <c r="J76" s="64"/>
      <c r="K76" s="64"/>
      <c r="L76" s="64"/>
      <c r="M76" s="64"/>
      <c r="N76" s="64"/>
      <c r="O76" s="65"/>
      <c r="P76" s="65"/>
      <c r="X76" s="2"/>
      <c r="Y76" s="61"/>
      <c r="Z76" s="66"/>
      <c r="AA76" s="66"/>
      <c r="AB76" s="66"/>
      <c r="AC76" s="66"/>
      <c r="AD76" s="66"/>
      <c r="AE76" s="66"/>
      <c r="AF76" s="66"/>
      <c r="AG76" s="66"/>
      <c r="AH76" s="67"/>
      <c r="AI76" s="67"/>
    </row>
    <row r="77" spans="1:36" ht="36.5" customHeight="1">
      <c r="A77" s="6"/>
      <c r="B77" s="285" t="s">
        <v>73</v>
      </c>
      <c r="C77" s="286"/>
      <c r="D77" s="286"/>
      <c r="E77" s="286"/>
      <c r="F77" s="286"/>
      <c r="G77" s="286"/>
      <c r="H77" s="127">
        <v>45383</v>
      </c>
      <c r="I77" s="127"/>
      <c r="J77" s="11" t="s">
        <v>3</v>
      </c>
      <c r="K77" s="57"/>
      <c r="L77" s="64"/>
      <c r="M77" s="64"/>
      <c r="N77" s="64"/>
      <c r="O77" s="65"/>
      <c r="P77" s="65"/>
      <c r="X77" s="2"/>
      <c r="Y77" s="61"/>
      <c r="Z77" s="66"/>
      <c r="AA77" s="66"/>
      <c r="AB77" s="66"/>
      <c r="AC77" s="66"/>
      <c r="AD77" s="66"/>
      <c r="AE77" s="66"/>
      <c r="AF77" s="66"/>
      <c r="AG77" s="66"/>
      <c r="AH77" s="67"/>
      <c r="AI77" s="67"/>
    </row>
    <row r="78" spans="1:36" ht="28.5" customHeight="1">
      <c r="A78" s="6"/>
      <c r="B78" s="272" t="s">
        <v>74</v>
      </c>
      <c r="C78" s="272"/>
      <c r="D78" s="272"/>
      <c r="E78" s="272"/>
      <c r="F78" s="272"/>
      <c r="G78" s="272"/>
      <c r="H78" s="272"/>
      <c r="I78" s="272"/>
      <c r="J78" s="295" t="s">
        <v>75</v>
      </c>
      <c r="K78" s="295"/>
      <c r="L78" s="295"/>
      <c r="M78" s="295"/>
      <c r="N78" s="295"/>
      <c r="O78" s="296" t="s">
        <v>76</v>
      </c>
      <c r="P78" s="296"/>
      <c r="Q78" s="296"/>
      <c r="R78" s="296"/>
      <c r="S78" s="296"/>
      <c r="T78" s="295" t="s">
        <v>77</v>
      </c>
      <c r="U78" s="295"/>
      <c r="V78" s="295"/>
      <c r="X78" s="2"/>
      <c r="Y78" s="61"/>
      <c r="Z78" s="66"/>
      <c r="AA78" s="66"/>
      <c r="AB78" s="66"/>
      <c r="AC78" s="66"/>
      <c r="AD78" s="66"/>
      <c r="AE78" s="66"/>
      <c r="AF78" s="66"/>
      <c r="AG78" s="66"/>
      <c r="AH78" s="67"/>
      <c r="AI78" s="67"/>
    </row>
    <row r="79" spans="1:36" ht="28.5" customHeight="1">
      <c r="A79" s="6"/>
      <c r="B79" s="297" t="s">
        <v>78</v>
      </c>
      <c r="C79" s="298"/>
      <c r="D79" s="298"/>
      <c r="E79" s="298"/>
      <c r="F79" s="298"/>
      <c r="G79" s="298"/>
      <c r="H79" s="298"/>
      <c r="I79" s="298"/>
      <c r="J79" s="299" t="s">
        <v>79</v>
      </c>
      <c r="K79" s="299"/>
      <c r="L79" s="299"/>
      <c r="M79" s="299"/>
      <c r="N79" s="299"/>
      <c r="O79" s="300" t="s">
        <v>80</v>
      </c>
      <c r="P79" s="301"/>
      <c r="Q79" s="301"/>
      <c r="R79" s="301"/>
      <c r="S79" s="301"/>
      <c r="T79" s="302" t="s">
        <v>81</v>
      </c>
      <c r="U79" s="302"/>
      <c r="V79" s="302"/>
      <c r="X79" s="2"/>
      <c r="Y79" s="61"/>
      <c r="Z79" s="66"/>
      <c r="AA79" s="66"/>
      <c r="AB79" s="66"/>
      <c r="AC79" s="66"/>
      <c r="AD79" s="66"/>
      <c r="AE79" s="66"/>
      <c r="AF79" s="66"/>
      <c r="AG79" s="66"/>
      <c r="AH79" s="67"/>
      <c r="AI79" s="67"/>
    </row>
    <row r="80" spans="1:36" ht="28.5" customHeight="1">
      <c r="A80" s="6"/>
      <c r="B80" s="68"/>
      <c r="C80" s="69"/>
      <c r="D80" s="69"/>
      <c r="E80" s="69"/>
      <c r="F80" s="69"/>
      <c r="G80" s="69"/>
      <c r="H80" s="69"/>
      <c r="I80" s="69"/>
      <c r="J80" s="70"/>
      <c r="K80" s="70"/>
      <c r="L80" s="70"/>
      <c r="M80" s="70"/>
      <c r="N80" s="70"/>
      <c r="O80" s="71"/>
      <c r="P80" s="71"/>
      <c r="Q80" s="71"/>
      <c r="R80" s="71"/>
      <c r="S80" s="71"/>
      <c r="T80" s="72"/>
      <c r="U80" s="72"/>
      <c r="V80" s="72"/>
      <c r="AE80" s="66"/>
      <c r="AF80" s="66"/>
      <c r="AG80" s="66"/>
      <c r="AH80" s="67"/>
      <c r="AI80" s="67"/>
    </row>
    <row r="81" spans="1:35" ht="58" customHeight="1">
      <c r="A81" s="6"/>
      <c r="B81" s="285" t="s">
        <v>82</v>
      </c>
      <c r="C81" s="286"/>
      <c r="D81" s="286"/>
      <c r="E81" s="286"/>
      <c r="F81" s="286"/>
      <c r="G81" s="286"/>
      <c r="H81" s="286"/>
      <c r="I81" s="286"/>
      <c r="J81" s="127">
        <f>'[1]5城南'!$J$85</f>
        <v>45658</v>
      </c>
      <c r="K81" s="127"/>
      <c r="L81" s="11" t="s">
        <v>3</v>
      </c>
      <c r="O81" s="285" t="s">
        <v>83</v>
      </c>
      <c r="P81" s="286"/>
      <c r="Q81" s="286"/>
      <c r="R81" s="286"/>
      <c r="S81" s="286"/>
      <c r="T81" s="286"/>
      <c r="U81" s="127" t="s">
        <v>84</v>
      </c>
      <c r="V81" s="127"/>
      <c r="W81" s="11" t="s">
        <v>3</v>
      </c>
      <c r="AE81" s="66"/>
      <c r="AF81" s="66"/>
      <c r="AG81" s="66"/>
      <c r="AH81" s="67"/>
      <c r="AI81" s="67"/>
    </row>
    <row r="82" spans="1:35" ht="28.5" customHeight="1">
      <c r="A82" s="6"/>
      <c r="B82" s="272" t="s">
        <v>74</v>
      </c>
      <c r="C82" s="272"/>
      <c r="D82" s="272"/>
      <c r="E82" s="272"/>
      <c r="F82" s="272"/>
      <c r="G82" s="272"/>
      <c r="H82" s="272"/>
      <c r="I82" s="272"/>
      <c r="J82" s="70"/>
      <c r="O82" s="315" t="s">
        <v>85</v>
      </c>
      <c r="P82" s="316"/>
      <c r="Q82" s="316"/>
      <c r="R82" s="316"/>
      <c r="S82" s="316"/>
      <c r="T82" s="316"/>
      <c r="U82" s="317"/>
      <c r="AE82" s="66"/>
      <c r="AF82" s="66"/>
      <c r="AG82" s="66"/>
      <c r="AH82" s="67"/>
      <c r="AI82" s="67"/>
    </row>
    <row r="83" spans="1:35" ht="28.5" customHeight="1">
      <c r="A83" s="6"/>
      <c r="B83" s="304" t="s">
        <v>86</v>
      </c>
      <c r="C83" s="305"/>
      <c r="D83" s="305"/>
      <c r="E83" s="305"/>
      <c r="F83" s="305"/>
      <c r="G83" s="305"/>
      <c r="H83" s="305"/>
      <c r="I83" s="306"/>
      <c r="J83" s="70"/>
      <c r="O83" s="307" t="s">
        <v>87</v>
      </c>
      <c r="P83" s="307"/>
      <c r="Q83" s="307"/>
      <c r="R83" s="307"/>
      <c r="S83" s="307"/>
      <c r="T83" s="307"/>
      <c r="U83" s="307"/>
      <c r="AE83" s="66"/>
      <c r="AF83" s="66"/>
      <c r="AG83" s="66"/>
      <c r="AH83" s="67"/>
      <c r="AI83" s="67"/>
    </row>
    <row r="84" spans="1:35" ht="28.5" customHeight="1">
      <c r="A84" s="6"/>
      <c r="B84" s="304" t="s">
        <v>88</v>
      </c>
      <c r="C84" s="305"/>
      <c r="D84" s="305"/>
      <c r="E84" s="305"/>
      <c r="F84" s="305"/>
      <c r="G84" s="305"/>
      <c r="H84" s="305"/>
      <c r="I84" s="306"/>
      <c r="J84" s="70"/>
      <c r="O84" s="308" t="s">
        <v>89</v>
      </c>
      <c r="P84" s="309"/>
      <c r="Q84" s="309"/>
      <c r="R84" s="309"/>
      <c r="S84" s="309"/>
      <c r="T84" s="309"/>
      <c r="U84" s="310"/>
      <c r="V84" s="72"/>
      <c r="AE84" s="66"/>
      <c r="AF84" s="66"/>
      <c r="AG84" s="66"/>
      <c r="AH84" s="67"/>
      <c r="AI84" s="67"/>
    </row>
    <row r="85" spans="1:35" ht="28.5" customHeight="1">
      <c r="A85" s="6"/>
      <c r="B85" s="72"/>
      <c r="C85" s="72"/>
      <c r="D85" s="72"/>
      <c r="E85" s="72"/>
      <c r="F85" s="72"/>
      <c r="G85" s="72"/>
      <c r="H85" s="72"/>
      <c r="I85" s="72"/>
      <c r="J85" s="70"/>
      <c r="O85" s="73" t="s">
        <v>90</v>
      </c>
      <c r="P85" s="73"/>
      <c r="Q85" s="73"/>
      <c r="R85" s="73"/>
      <c r="S85" s="73"/>
      <c r="T85" s="73"/>
      <c r="U85" s="73"/>
      <c r="V85" s="72"/>
      <c r="AE85" s="66"/>
      <c r="AF85" s="66"/>
      <c r="AG85" s="66"/>
      <c r="AH85" s="67"/>
      <c r="AI85" s="67"/>
    </row>
    <row r="86" spans="1:35" ht="28.5" customHeight="1">
      <c r="A86" s="6"/>
      <c r="B86" s="311" t="s">
        <v>91</v>
      </c>
      <c r="C86" s="311"/>
      <c r="D86" s="311"/>
      <c r="E86" s="311"/>
      <c r="F86" s="156">
        <f>'[1]3城北'!$S$109</f>
        <v>45677</v>
      </c>
      <c r="G86" s="156"/>
      <c r="H86" s="74" t="s">
        <v>3</v>
      </c>
      <c r="I86" s="72"/>
      <c r="J86" s="70"/>
      <c r="O86" s="312" t="s">
        <v>92</v>
      </c>
      <c r="P86" s="313"/>
      <c r="Q86" s="313"/>
      <c r="R86" s="313"/>
      <c r="S86" s="313"/>
      <c r="T86" s="313"/>
      <c r="U86" s="314"/>
      <c r="V86" s="72"/>
      <c r="AE86" s="66"/>
      <c r="AF86" s="66"/>
      <c r="AG86" s="66"/>
      <c r="AH86" s="67"/>
      <c r="AI86" s="67"/>
    </row>
    <row r="87" spans="1:35" ht="28.5" customHeight="1">
      <c r="A87" s="6"/>
      <c r="B87" s="323" t="s">
        <v>85</v>
      </c>
      <c r="C87" s="324"/>
      <c r="D87" s="324"/>
      <c r="E87" s="324"/>
      <c r="F87" s="324"/>
      <c r="G87" s="324"/>
      <c r="H87" s="325"/>
      <c r="I87" s="72"/>
      <c r="J87" s="70"/>
      <c r="O87" s="298" t="s">
        <v>93</v>
      </c>
      <c r="P87" s="298"/>
      <c r="Q87" s="298"/>
      <c r="R87" s="298"/>
      <c r="S87" s="298"/>
      <c r="T87" s="298"/>
      <c r="U87" s="298"/>
      <c r="V87" s="72"/>
      <c r="AE87" s="66"/>
      <c r="AF87" s="66"/>
      <c r="AG87" s="66"/>
      <c r="AH87" s="67"/>
      <c r="AI87" s="67"/>
    </row>
    <row r="88" spans="1:35" ht="28.5" customHeight="1">
      <c r="A88" s="6"/>
      <c r="B88" s="326" t="s">
        <v>94</v>
      </c>
      <c r="C88" s="327"/>
      <c r="D88" s="327"/>
      <c r="E88" s="327"/>
      <c r="F88" s="327"/>
      <c r="G88" s="327"/>
      <c r="H88" s="328"/>
      <c r="I88" s="72"/>
      <c r="J88" s="70"/>
      <c r="O88" s="312" t="s">
        <v>95</v>
      </c>
      <c r="P88" s="313"/>
      <c r="Q88" s="313"/>
      <c r="R88" s="313"/>
      <c r="S88" s="313"/>
      <c r="T88" s="313"/>
      <c r="U88" s="314"/>
      <c r="V88" s="72"/>
      <c r="AE88" s="66"/>
      <c r="AF88" s="66"/>
      <c r="AG88" s="66"/>
      <c r="AH88" s="67"/>
      <c r="AI88" s="67"/>
    </row>
    <row r="89" spans="1:35" ht="28.5" customHeight="1">
      <c r="A89" s="6"/>
      <c r="B89" s="72"/>
      <c r="C89" s="72"/>
      <c r="D89" s="72"/>
      <c r="E89" s="72"/>
      <c r="F89" s="72"/>
      <c r="G89" s="72"/>
      <c r="H89" s="72"/>
      <c r="I89" s="72"/>
      <c r="J89" s="70"/>
      <c r="O89" s="298" t="s">
        <v>96</v>
      </c>
      <c r="P89" s="298"/>
      <c r="Q89" s="298"/>
      <c r="R89" s="298"/>
      <c r="S89" s="298"/>
      <c r="T89" s="298"/>
      <c r="U89" s="298"/>
      <c r="V89" s="72"/>
      <c r="AE89" s="66"/>
      <c r="AF89" s="66"/>
      <c r="AG89" s="66"/>
      <c r="AH89" s="67"/>
      <c r="AI89" s="67"/>
    </row>
    <row r="90" spans="1:35" ht="28.5" customHeight="1">
      <c r="A90" s="6"/>
      <c r="B90" s="72"/>
      <c r="C90" s="72"/>
      <c r="D90" s="72"/>
      <c r="E90" s="72"/>
      <c r="F90" s="72"/>
      <c r="G90" s="72"/>
      <c r="H90" s="72"/>
      <c r="I90" s="72"/>
      <c r="J90" s="70"/>
      <c r="O90" s="298" t="s">
        <v>97</v>
      </c>
      <c r="P90" s="298"/>
      <c r="Q90" s="298"/>
      <c r="R90" s="298"/>
      <c r="S90" s="298"/>
      <c r="T90" s="298"/>
      <c r="U90" s="298"/>
      <c r="V90" s="72"/>
      <c r="AE90" s="66"/>
      <c r="AF90" s="66"/>
      <c r="AG90" s="66"/>
      <c r="AH90" s="67"/>
      <c r="AI90" s="67"/>
    </row>
    <row r="91" spans="1:35" ht="28.5" customHeight="1">
      <c r="A91" s="6"/>
      <c r="B91" s="72"/>
      <c r="C91" s="72"/>
      <c r="D91" s="72"/>
      <c r="E91" s="72"/>
      <c r="F91" s="72"/>
      <c r="G91" s="72"/>
      <c r="H91" s="72"/>
      <c r="I91" s="72"/>
      <c r="J91" s="70"/>
      <c r="O91" s="298" t="s">
        <v>98</v>
      </c>
      <c r="P91" s="298"/>
      <c r="Q91" s="298"/>
      <c r="R91" s="298"/>
      <c r="S91" s="298"/>
      <c r="T91" s="298"/>
      <c r="U91" s="298"/>
      <c r="V91" s="72"/>
      <c r="AE91" s="66"/>
      <c r="AF91" s="66"/>
      <c r="AG91" s="66"/>
      <c r="AH91" s="67"/>
      <c r="AI91" s="67"/>
    </row>
    <row r="92" spans="1:35" ht="28.5" customHeight="1">
      <c r="A92" s="6"/>
      <c r="B92" s="72"/>
      <c r="C92" s="72"/>
      <c r="D92" s="72"/>
      <c r="E92" s="72"/>
      <c r="F92" s="72"/>
      <c r="G92" s="72"/>
      <c r="H92" s="72"/>
      <c r="I92" s="72"/>
      <c r="J92" s="70"/>
      <c r="O92" s="312" t="s">
        <v>99</v>
      </c>
      <c r="P92" s="313"/>
      <c r="Q92" s="313"/>
      <c r="R92" s="313"/>
      <c r="S92" s="313"/>
      <c r="T92" s="313"/>
      <c r="U92" s="314"/>
      <c r="V92" s="72"/>
      <c r="AE92" s="66"/>
      <c r="AF92" s="66"/>
      <c r="AG92" s="66"/>
      <c r="AH92" s="67"/>
      <c r="AI92" s="67"/>
    </row>
    <row r="93" spans="1:35" ht="28.5" customHeight="1">
      <c r="A93" s="6"/>
      <c r="B93" s="72"/>
      <c r="C93" s="72"/>
      <c r="D93" s="72"/>
      <c r="E93" s="72"/>
      <c r="F93" s="72"/>
      <c r="G93" s="72"/>
      <c r="H93" s="72"/>
      <c r="I93" s="72"/>
      <c r="J93" s="70"/>
      <c r="O93" s="318" t="s">
        <v>100</v>
      </c>
      <c r="P93" s="319"/>
      <c r="Q93" s="319"/>
      <c r="R93" s="319"/>
      <c r="S93" s="319"/>
      <c r="T93" s="319"/>
      <c r="U93" s="320"/>
      <c r="V93" s="72"/>
      <c r="AE93" s="66"/>
      <c r="AF93" s="66"/>
      <c r="AG93" s="66"/>
      <c r="AH93" s="67"/>
      <c r="AI93" s="67"/>
    </row>
    <row r="94" spans="1:35" ht="28.5" customHeight="1">
      <c r="A94" s="6"/>
      <c r="B94" s="72"/>
      <c r="C94" s="72"/>
      <c r="D94" s="72"/>
      <c r="E94" s="72"/>
      <c r="F94" s="72"/>
      <c r="G94" s="72"/>
      <c r="H94" s="72"/>
      <c r="I94" s="72"/>
      <c r="J94" s="70"/>
      <c r="O94" s="318" t="s">
        <v>101</v>
      </c>
      <c r="P94" s="319"/>
      <c r="Q94" s="319"/>
      <c r="R94" s="319"/>
      <c r="S94" s="319"/>
      <c r="T94" s="319"/>
      <c r="U94" s="320"/>
      <c r="V94" s="72"/>
      <c r="AE94" s="66"/>
      <c r="AF94" s="66"/>
      <c r="AG94" s="66"/>
      <c r="AH94" s="67"/>
      <c r="AI94" s="67"/>
    </row>
    <row r="95" spans="1:35" ht="20.5" customHeight="1">
      <c r="A95" s="6"/>
      <c r="B95" s="68"/>
      <c r="C95" s="69"/>
      <c r="D95" s="69"/>
      <c r="E95" s="69"/>
      <c r="F95" s="69"/>
      <c r="G95" s="69"/>
      <c r="H95" s="69"/>
      <c r="I95" s="69"/>
      <c r="J95" s="70"/>
      <c r="K95" s="70"/>
      <c r="L95" s="70"/>
      <c r="M95" s="70"/>
      <c r="N95" s="70"/>
      <c r="O95" s="71"/>
      <c r="P95" s="71"/>
      <c r="Q95" s="71"/>
      <c r="R95" s="71"/>
      <c r="S95" s="71"/>
      <c r="T95" s="72"/>
      <c r="U95" s="72"/>
      <c r="V95" s="72"/>
      <c r="X95" s="2"/>
      <c r="Y95" s="61"/>
      <c r="Z95" s="66"/>
      <c r="AA95" s="66"/>
      <c r="AB95" s="66"/>
      <c r="AC95" s="66"/>
      <c r="AD95" s="66"/>
      <c r="AE95" s="66"/>
      <c r="AF95" s="66"/>
      <c r="AG95" s="66"/>
      <c r="AH95" s="67"/>
      <c r="AI95" s="67"/>
    </row>
    <row r="96" spans="1:35" ht="43" customHeight="1">
      <c r="A96" s="6"/>
      <c r="B96" s="126" t="s">
        <v>102</v>
      </c>
      <c r="C96" s="281"/>
      <c r="D96" s="281"/>
      <c r="E96" s="281"/>
      <c r="F96" s="281"/>
      <c r="G96" s="127">
        <f>'[1]3城北'!$G$94</f>
        <v>45657</v>
      </c>
      <c r="H96" s="127"/>
      <c r="I96" s="11" t="s">
        <v>3</v>
      </c>
      <c r="J96" s="57"/>
      <c r="K96" s="70"/>
      <c r="L96" s="70"/>
      <c r="M96" s="70"/>
      <c r="N96" s="70"/>
      <c r="O96" s="321" t="s">
        <v>103</v>
      </c>
      <c r="P96" s="322"/>
      <c r="Q96" s="322"/>
      <c r="R96" s="322"/>
      <c r="S96" s="322"/>
      <c r="T96" s="322"/>
      <c r="U96" s="322"/>
      <c r="V96" s="156">
        <f>'[1]2城東'!$V$94</f>
        <v>45657</v>
      </c>
      <c r="W96" s="156"/>
      <c r="X96" s="11" t="s">
        <v>3</v>
      </c>
      <c r="Y96" s="61"/>
      <c r="Z96" s="66"/>
      <c r="AA96" s="66"/>
      <c r="AB96" s="66"/>
      <c r="AC96" s="66"/>
      <c r="AD96" s="66"/>
      <c r="AE96" s="66"/>
      <c r="AF96" s="66"/>
      <c r="AG96" s="66"/>
      <c r="AH96" s="67"/>
      <c r="AI96" s="67"/>
    </row>
    <row r="97" spans="1:35" ht="28.5" customHeight="1">
      <c r="A97" s="6"/>
      <c r="B97" s="272" t="s">
        <v>74</v>
      </c>
      <c r="C97" s="272"/>
      <c r="D97" s="272"/>
      <c r="E97" s="272"/>
      <c r="F97" s="272"/>
      <c r="G97" s="272"/>
      <c r="H97" s="272" t="s">
        <v>104</v>
      </c>
      <c r="I97" s="272"/>
      <c r="J97" s="272"/>
      <c r="K97" s="272"/>
      <c r="L97" s="272"/>
      <c r="M97" s="272"/>
      <c r="N97" s="70"/>
      <c r="O97" s="329" t="s">
        <v>74</v>
      </c>
      <c r="P97" s="330"/>
      <c r="Q97" s="330"/>
      <c r="R97" s="330"/>
      <c r="S97" s="330"/>
      <c r="T97" s="296" t="s">
        <v>105</v>
      </c>
      <c r="U97" s="296"/>
      <c r="V97" s="296"/>
      <c r="W97" s="296"/>
      <c r="X97" s="296"/>
      <c r="Y97" s="61"/>
      <c r="Z97" s="66"/>
      <c r="AA97" s="66"/>
      <c r="AB97" s="66"/>
      <c r="AC97" s="66"/>
      <c r="AD97" s="66"/>
      <c r="AE97" s="66"/>
      <c r="AF97" s="66"/>
      <c r="AG97" s="66"/>
      <c r="AH97" s="67"/>
      <c r="AI97" s="67"/>
    </row>
    <row r="98" spans="1:35" ht="28.5" customHeight="1">
      <c r="A98" s="6"/>
      <c r="B98" s="297" t="s">
        <v>95</v>
      </c>
      <c r="C98" s="297"/>
      <c r="D98" s="297"/>
      <c r="E98" s="297"/>
      <c r="F98" s="297"/>
      <c r="G98" s="297"/>
      <c r="H98" s="297" t="s">
        <v>106</v>
      </c>
      <c r="I98" s="297"/>
      <c r="J98" s="297"/>
      <c r="K98" s="297"/>
      <c r="L98" s="297"/>
      <c r="M98" s="297"/>
      <c r="N98" s="70"/>
      <c r="O98" s="331" t="s">
        <v>107</v>
      </c>
      <c r="P98" s="332"/>
      <c r="Q98" s="332"/>
      <c r="R98" s="332"/>
      <c r="S98" s="332"/>
      <c r="T98" s="333" t="s">
        <v>108</v>
      </c>
      <c r="U98" s="333"/>
      <c r="V98" s="333"/>
      <c r="W98" s="333"/>
      <c r="X98" s="333"/>
      <c r="Y98" s="61"/>
      <c r="Z98" s="66"/>
      <c r="AA98" s="66"/>
      <c r="AB98" s="66"/>
      <c r="AC98" s="66"/>
      <c r="AD98" s="66"/>
      <c r="AE98" s="66"/>
      <c r="AF98" s="66"/>
      <c r="AG98" s="66"/>
      <c r="AH98" s="67"/>
      <c r="AI98" s="67"/>
    </row>
    <row r="99" spans="1:35" ht="35" customHeight="1">
      <c r="A99" s="6"/>
      <c r="B99" s="297" t="s">
        <v>109</v>
      </c>
      <c r="C99" s="297"/>
      <c r="D99" s="297"/>
      <c r="E99" s="297"/>
      <c r="F99" s="297"/>
      <c r="G99" s="297"/>
      <c r="H99" s="297" t="s">
        <v>110</v>
      </c>
      <c r="I99" s="297"/>
      <c r="J99" s="297"/>
      <c r="K99" s="297"/>
      <c r="L99" s="297"/>
      <c r="M99" s="297"/>
      <c r="N99" s="70"/>
      <c r="O99" s="331" t="s">
        <v>111</v>
      </c>
      <c r="P99" s="332"/>
      <c r="Q99" s="332"/>
      <c r="R99" s="332"/>
      <c r="S99" s="332"/>
      <c r="T99" s="300" t="s">
        <v>112</v>
      </c>
      <c r="U99" s="301"/>
      <c r="V99" s="301"/>
      <c r="W99" s="301"/>
      <c r="X99" s="301"/>
      <c r="AI99" s="67"/>
    </row>
    <row r="100" spans="1:35" ht="37" customHeight="1">
      <c r="A100" s="6"/>
      <c r="B100" s="334" t="s">
        <v>113</v>
      </c>
      <c r="C100" s="334"/>
      <c r="D100" s="334"/>
      <c r="E100" s="334"/>
      <c r="F100" s="334"/>
      <c r="G100" s="334"/>
      <c r="H100" s="297" t="s">
        <v>114</v>
      </c>
      <c r="I100" s="297"/>
      <c r="J100" s="297"/>
      <c r="K100" s="297"/>
      <c r="L100" s="297"/>
      <c r="M100" s="297"/>
      <c r="N100" s="70"/>
      <c r="O100" s="331" t="s">
        <v>115</v>
      </c>
      <c r="P100" s="332"/>
      <c r="Q100" s="332"/>
      <c r="R100" s="332"/>
      <c r="S100" s="332"/>
      <c r="T100" s="300" t="s">
        <v>116</v>
      </c>
      <c r="U100" s="301"/>
      <c r="V100" s="301"/>
      <c r="W100" s="301"/>
      <c r="X100" s="301"/>
    </row>
    <row r="101" spans="1:35" ht="28.5" customHeight="1">
      <c r="A101" s="6"/>
      <c r="B101" s="297" t="s">
        <v>117</v>
      </c>
      <c r="C101" s="297"/>
      <c r="D101" s="297"/>
      <c r="E101" s="297"/>
      <c r="F101" s="297"/>
      <c r="G101" s="297"/>
      <c r="H101" s="297" t="s">
        <v>118</v>
      </c>
      <c r="I101" s="297"/>
      <c r="J101" s="297"/>
      <c r="K101" s="297"/>
      <c r="L101" s="297"/>
      <c r="M101" s="297"/>
      <c r="N101" s="70"/>
      <c r="O101" s="331" t="s">
        <v>119</v>
      </c>
      <c r="P101" s="332"/>
      <c r="Q101" s="332"/>
      <c r="R101" s="332"/>
      <c r="S101" s="332"/>
      <c r="T101" s="300" t="s">
        <v>120</v>
      </c>
      <c r="U101" s="301"/>
      <c r="V101" s="301"/>
      <c r="W101" s="301"/>
      <c r="X101" s="301"/>
    </row>
    <row r="102" spans="1:35" ht="37" customHeight="1">
      <c r="A102" s="6"/>
      <c r="B102" s="298" t="s">
        <v>121</v>
      </c>
      <c r="C102" s="298"/>
      <c r="D102" s="298"/>
      <c r="E102" s="298"/>
      <c r="F102" s="298"/>
      <c r="G102" s="298"/>
      <c r="H102" s="334" t="s">
        <v>122</v>
      </c>
      <c r="I102" s="334"/>
      <c r="J102" s="334"/>
      <c r="K102" s="334"/>
      <c r="L102" s="334"/>
      <c r="M102" s="334"/>
      <c r="N102" s="70"/>
    </row>
    <row r="103" spans="1:35" ht="34.5" customHeight="1">
      <c r="A103" s="6"/>
      <c r="B103" s="297" t="s">
        <v>124</v>
      </c>
      <c r="C103" s="297"/>
      <c r="D103" s="297"/>
      <c r="E103" s="297"/>
      <c r="F103" s="297"/>
      <c r="G103" s="297"/>
      <c r="H103" s="335" t="s">
        <v>125</v>
      </c>
      <c r="I103" s="307"/>
      <c r="J103" s="307"/>
      <c r="K103" s="307"/>
      <c r="L103" s="307"/>
      <c r="M103" s="307"/>
      <c r="N103" s="70"/>
      <c r="O103" s="321" t="s">
        <v>123</v>
      </c>
      <c r="P103" s="322"/>
      <c r="Q103" s="322"/>
      <c r="R103" s="322"/>
      <c r="S103" s="322"/>
      <c r="T103" s="322"/>
      <c r="U103" s="322"/>
      <c r="V103" s="156">
        <f>'[1]3城北'!$V$98</f>
        <v>45657</v>
      </c>
      <c r="W103" s="156"/>
      <c r="X103" s="11" t="s">
        <v>3</v>
      </c>
    </row>
    <row r="104" spans="1:35" ht="28.5" customHeight="1">
      <c r="A104" s="6"/>
      <c r="B104" s="297" t="s">
        <v>126</v>
      </c>
      <c r="C104" s="297"/>
      <c r="D104" s="297"/>
      <c r="E104" s="297"/>
      <c r="F104" s="297"/>
      <c r="G104" s="297"/>
      <c r="H104" s="335" t="s">
        <v>127</v>
      </c>
      <c r="I104" s="307"/>
      <c r="J104" s="307"/>
      <c r="K104" s="307"/>
      <c r="L104" s="307"/>
      <c r="M104" s="307"/>
      <c r="N104" s="70"/>
      <c r="O104" s="296" t="s">
        <v>74</v>
      </c>
      <c r="P104" s="296"/>
      <c r="Q104" s="296"/>
      <c r="R104" s="296"/>
      <c r="S104" s="296"/>
      <c r="T104" s="296" t="s">
        <v>104</v>
      </c>
      <c r="U104" s="296"/>
      <c r="V104" s="296"/>
      <c r="W104" s="296"/>
      <c r="X104" s="296"/>
    </row>
    <row r="105" spans="1:35" ht="28.5" customHeight="1">
      <c r="A105" s="6"/>
      <c r="B105" s="297" t="s">
        <v>130</v>
      </c>
      <c r="C105" s="297"/>
      <c r="D105" s="297"/>
      <c r="E105" s="297"/>
      <c r="F105" s="297"/>
      <c r="G105" s="297"/>
      <c r="H105" s="335" t="s">
        <v>131</v>
      </c>
      <c r="I105" s="307"/>
      <c r="J105" s="307"/>
      <c r="K105" s="307"/>
      <c r="L105" s="307"/>
      <c r="M105" s="307"/>
      <c r="N105" s="70"/>
      <c r="O105" s="301" t="s">
        <v>128</v>
      </c>
      <c r="P105" s="301"/>
      <c r="Q105" s="301"/>
      <c r="R105" s="301"/>
      <c r="S105" s="301"/>
      <c r="T105" s="301" t="s">
        <v>129</v>
      </c>
      <c r="U105" s="301"/>
      <c r="V105" s="301"/>
      <c r="W105" s="301"/>
      <c r="X105" s="301"/>
    </row>
    <row r="106" spans="1:35" ht="28.5" customHeight="1">
      <c r="A106" s="6"/>
      <c r="B106" s="297" t="s">
        <v>134</v>
      </c>
      <c r="C106" s="297"/>
      <c r="D106" s="297"/>
      <c r="E106" s="297"/>
      <c r="F106" s="297"/>
      <c r="G106" s="297"/>
      <c r="H106" s="335" t="s">
        <v>135</v>
      </c>
      <c r="I106" s="307"/>
      <c r="J106" s="307"/>
      <c r="K106" s="307"/>
      <c r="L106" s="307"/>
      <c r="M106" s="307"/>
      <c r="N106" s="70"/>
      <c r="O106" s="301" t="s">
        <v>132</v>
      </c>
      <c r="P106" s="301"/>
      <c r="Q106" s="301"/>
      <c r="R106" s="301"/>
      <c r="S106" s="301"/>
      <c r="T106" s="301" t="s">
        <v>133</v>
      </c>
      <c r="U106" s="301"/>
      <c r="V106" s="301"/>
      <c r="W106" s="301"/>
      <c r="X106" s="301"/>
    </row>
    <row r="107" spans="1:35" ht="28.5" customHeight="1">
      <c r="A107" s="6"/>
      <c r="B107" s="297" t="s">
        <v>138</v>
      </c>
      <c r="C107" s="297"/>
      <c r="D107" s="297"/>
      <c r="E107" s="297"/>
      <c r="F107" s="297"/>
      <c r="G107" s="297"/>
      <c r="H107" s="336" t="s">
        <v>139</v>
      </c>
      <c r="I107" s="307"/>
      <c r="J107" s="307"/>
      <c r="K107" s="307"/>
      <c r="L107" s="307"/>
      <c r="M107" s="307"/>
      <c r="N107" s="70"/>
      <c r="O107" s="301" t="s">
        <v>136</v>
      </c>
      <c r="P107" s="301"/>
      <c r="Q107" s="301"/>
      <c r="R107" s="301"/>
      <c r="S107" s="301"/>
      <c r="T107" s="301" t="s">
        <v>137</v>
      </c>
      <c r="U107" s="301"/>
      <c r="V107" s="301"/>
      <c r="W107" s="301"/>
      <c r="X107" s="301"/>
    </row>
    <row r="108" spans="1:35" ht="28.5" customHeight="1">
      <c r="A108" s="6"/>
      <c r="B108" s="297" t="s">
        <v>142</v>
      </c>
      <c r="C108" s="297"/>
      <c r="D108" s="297"/>
      <c r="E108" s="297"/>
      <c r="F108" s="297"/>
      <c r="G108" s="297"/>
      <c r="H108" s="297" t="s">
        <v>143</v>
      </c>
      <c r="I108" s="297"/>
      <c r="J108" s="297"/>
      <c r="K108" s="297"/>
      <c r="L108" s="297"/>
      <c r="M108" s="297"/>
      <c r="N108" s="70"/>
      <c r="O108" s="301" t="s">
        <v>140</v>
      </c>
      <c r="P108" s="301"/>
      <c r="Q108" s="301"/>
      <c r="R108" s="301"/>
      <c r="S108" s="301"/>
      <c r="T108" s="301" t="s">
        <v>141</v>
      </c>
      <c r="U108" s="301"/>
      <c r="V108" s="301"/>
      <c r="W108" s="301"/>
      <c r="X108" s="301"/>
    </row>
    <row r="109" spans="1:35" ht="28.5" customHeight="1">
      <c r="A109" s="6"/>
      <c r="B109" s="297" t="s">
        <v>146</v>
      </c>
      <c r="C109" s="297"/>
      <c r="D109" s="297"/>
      <c r="E109" s="297"/>
      <c r="F109" s="297"/>
      <c r="G109" s="297"/>
      <c r="H109" s="297" t="s">
        <v>147</v>
      </c>
      <c r="I109" s="297"/>
      <c r="J109" s="297"/>
      <c r="K109" s="297"/>
      <c r="L109" s="297"/>
      <c r="M109" s="297"/>
      <c r="N109" s="70"/>
      <c r="O109" s="301" t="s">
        <v>144</v>
      </c>
      <c r="P109" s="301"/>
      <c r="Q109" s="301"/>
      <c r="R109" s="301"/>
      <c r="S109" s="301"/>
      <c r="T109" s="301" t="s">
        <v>145</v>
      </c>
      <c r="U109" s="301"/>
      <c r="V109" s="301"/>
      <c r="W109" s="301"/>
      <c r="X109" s="301"/>
    </row>
    <row r="110" spans="1:35" ht="28.5" customHeight="1">
      <c r="A110" s="6"/>
      <c r="B110" s="297" t="s">
        <v>150</v>
      </c>
      <c r="C110" s="297"/>
      <c r="D110" s="297"/>
      <c r="E110" s="297"/>
      <c r="F110" s="297"/>
      <c r="G110" s="297"/>
      <c r="H110" s="297" t="s">
        <v>147</v>
      </c>
      <c r="I110" s="297"/>
      <c r="J110" s="297"/>
      <c r="K110" s="297"/>
      <c r="L110" s="297"/>
      <c r="M110" s="297"/>
      <c r="N110" s="70"/>
      <c r="O110" s="301" t="s">
        <v>148</v>
      </c>
      <c r="P110" s="301"/>
      <c r="Q110" s="301"/>
      <c r="R110" s="301"/>
      <c r="S110" s="301"/>
      <c r="T110" s="301" t="s">
        <v>149</v>
      </c>
      <c r="U110" s="301"/>
      <c r="V110" s="301"/>
      <c r="W110" s="301"/>
      <c r="X110" s="301"/>
    </row>
    <row r="111" spans="1:35" ht="28.5" customHeight="1">
      <c r="A111" s="6"/>
      <c r="B111" s="307" t="s">
        <v>152</v>
      </c>
      <c r="C111" s="307"/>
      <c r="D111" s="307"/>
      <c r="E111" s="307"/>
      <c r="F111" s="307"/>
      <c r="G111" s="307"/>
      <c r="H111" s="297" t="s">
        <v>147</v>
      </c>
      <c r="I111" s="297"/>
      <c r="J111" s="297"/>
      <c r="K111" s="297"/>
      <c r="L111" s="297"/>
      <c r="M111" s="297"/>
      <c r="N111" s="70"/>
      <c r="O111" s="301" t="s">
        <v>151</v>
      </c>
      <c r="P111" s="301"/>
      <c r="Q111" s="301"/>
      <c r="R111" s="301"/>
      <c r="S111" s="301"/>
      <c r="T111" s="301" t="s">
        <v>141</v>
      </c>
      <c r="U111" s="301"/>
      <c r="V111" s="301"/>
      <c r="W111" s="301"/>
      <c r="X111" s="301"/>
    </row>
    <row r="112" spans="1:35" ht="28.5" customHeight="1">
      <c r="A112" s="6"/>
      <c r="B112" s="297" t="s">
        <v>153</v>
      </c>
      <c r="C112" s="297"/>
      <c r="D112" s="297"/>
      <c r="E112" s="297"/>
      <c r="F112" s="297"/>
      <c r="G112" s="297"/>
      <c r="H112" s="336" t="s">
        <v>154</v>
      </c>
      <c r="I112" s="307"/>
      <c r="J112" s="307"/>
      <c r="K112" s="307"/>
      <c r="L112" s="307"/>
      <c r="M112" s="307"/>
      <c r="N112" s="70"/>
    </row>
    <row r="113" spans="1:35" ht="33" customHeight="1">
      <c r="A113" s="6"/>
      <c r="B113" s="297" t="s">
        <v>156</v>
      </c>
      <c r="C113" s="297"/>
      <c r="D113" s="297"/>
      <c r="E113" s="297"/>
      <c r="F113" s="297"/>
      <c r="G113" s="297"/>
      <c r="H113" s="307" t="s">
        <v>154</v>
      </c>
      <c r="I113" s="307"/>
      <c r="J113" s="307"/>
      <c r="K113" s="307"/>
      <c r="L113" s="307"/>
      <c r="M113" s="307"/>
      <c r="N113" s="70"/>
    </row>
    <row r="114" spans="1:35" ht="41" customHeight="1">
      <c r="A114" s="6"/>
      <c r="B114" s="297" t="s">
        <v>157</v>
      </c>
      <c r="C114" s="297"/>
      <c r="D114" s="297"/>
      <c r="E114" s="297"/>
      <c r="F114" s="297"/>
      <c r="G114" s="297"/>
      <c r="H114" s="297" t="s">
        <v>158</v>
      </c>
      <c r="I114" s="297"/>
      <c r="J114" s="297"/>
      <c r="K114" s="297"/>
      <c r="L114" s="297"/>
      <c r="M114" s="297"/>
      <c r="N114" s="70"/>
      <c r="O114" s="321" t="s">
        <v>155</v>
      </c>
      <c r="P114" s="322"/>
      <c r="Q114" s="322"/>
      <c r="R114" s="322"/>
      <c r="S114" s="322"/>
      <c r="T114" s="322"/>
      <c r="U114" s="322"/>
      <c r="V114" s="156">
        <f>'[1]3城北'!$V$105</f>
        <v>45657</v>
      </c>
      <c r="W114" s="156"/>
      <c r="X114" s="11" t="s">
        <v>3</v>
      </c>
    </row>
    <row r="115" spans="1:35" ht="28.5" customHeight="1">
      <c r="A115" s="6"/>
      <c r="B115" s="297" t="s">
        <v>160</v>
      </c>
      <c r="C115" s="297"/>
      <c r="D115" s="297"/>
      <c r="E115" s="297"/>
      <c r="F115" s="297"/>
      <c r="G115" s="297"/>
      <c r="H115" s="297" t="s">
        <v>147</v>
      </c>
      <c r="I115" s="297"/>
      <c r="J115" s="297"/>
      <c r="K115" s="297"/>
      <c r="L115" s="297"/>
      <c r="M115" s="297"/>
      <c r="N115" s="70"/>
      <c r="O115" s="329" t="s">
        <v>74</v>
      </c>
      <c r="P115" s="330"/>
      <c r="Q115" s="330"/>
      <c r="R115" s="330"/>
      <c r="S115" s="337"/>
      <c r="T115" s="329" t="s">
        <v>104</v>
      </c>
      <c r="U115" s="330"/>
      <c r="V115" s="330"/>
      <c r="W115" s="330"/>
      <c r="X115" s="337"/>
    </row>
    <row r="116" spans="1:35" ht="38.5" customHeight="1">
      <c r="A116" s="6"/>
      <c r="B116" s="297" t="s">
        <v>162</v>
      </c>
      <c r="C116" s="297"/>
      <c r="D116" s="297"/>
      <c r="E116" s="297"/>
      <c r="F116" s="297"/>
      <c r="G116" s="297"/>
      <c r="H116" s="297" t="s">
        <v>143</v>
      </c>
      <c r="I116" s="297"/>
      <c r="J116" s="297"/>
      <c r="K116" s="297"/>
      <c r="L116" s="297"/>
      <c r="M116" s="297"/>
      <c r="N116" s="70"/>
      <c r="O116" s="300" t="s">
        <v>159</v>
      </c>
      <c r="P116" s="300"/>
      <c r="Q116" s="300"/>
      <c r="R116" s="300"/>
      <c r="S116" s="300"/>
      <c r="T116" s="301" t="s">
        <v>133</v>
      </c>
      <c r="U116" s="301"/>
      <c r="V116" s="301"/>
      <c r="W116" s="301"/>
      <c r="X116" s="301"/>
    </row>
    <row r="117" spans="1:35" ht="37" customHeight="1">
      <c r="A117" s="6"/>
      <c r="B117" s="297" t="s">
        <v>165</v>
      </c>
      <c r="C117" s="297"/>
      <c r="D117" s="297"/>
      <c r="E117" s="297"/>
      <c r="F117" s="297"/>
      <c r="G117" s="297"/>
      <c r="H117" s="297" t="s">
        <v>143</v>
      </c>
      <c r="I117" s="297"/>
      <c r="J117" s="297"/>
      <c r="K117" s="297"/>
      <c r="L117" s="297"/>
      <c r="M117" s="297"/>
      <c r="N117" s="70"/>
      <c r="O117" s="338" t="s">
        <v>161</v>
      </c>
      <c r="P117" s="338"/>
      <c r="Q117" s="338"/>
      <c r="R117" s="338"/>
      <c r="S117" s="338"/>
      <c r="T117" s="301" t="s">
        <v>133</v>
      </c>
      <c r="U117" s="301"/>
      <c r="V117" s="301"/>
      <c r="W117" s="301"/>
      <c r="X117" s="301"/>
    </row>
    <row r="118" spans="1:35" ht="38.5" customHeight="1">
      <c r="A118" s="6"/>
      <c r="B118" s="297" t="s">
        <v>167</v>
      </c>
      <c r="C118" s="297"/>
      <c r="D118" s="297"/>
      <c r="E118" s="297"/>
      <c r="F118" s="297"/>
      <c r="G118" s="297"/>
      <c r="H118" s="297" t="s">
        <v>147</v>
      </c>
      <c r="I118" s="297"/>
      <c r="J118" s="297"/>
      <c r="K118" s="297"/>
      <c r="L118" s="297"/>
      <c r="M118" s="297"/>
      <c r="N118" s="70"/>
      <c r="O118" s="300" t="s">
        <v>163</v>
      </c>
      <c r="P118" s="300"/>
      <c r="Q118" s="300"/>
      <c r="R118" s="300"/>
      <c r="S118" s="300"/>
      <c r="T118" s="301" t="s">
        <v>164</v>
      </c>
      <c r="U118" s="301"/>
      <c r="V118" s="301"/>
      <c r="W118" s="301"/>
      <c r="X118" s="301"/>
    </row>
    <row r="119" spans="1:35" ht="36.5" customHeight="1">
      <c r="A119" s="6"/>
      <c r="B119" s="335" t="s">
        <v>168</v>
      </c>
      <c r="C119" s="307"/>
      <c r="D119" s="307"/>
      <c r="E119" s="307"/>
      <c r="F119" s="307"/>
      <c r="G119" s="307"/>
      <c r="H119" s="297" t="s">
        <v>143</v>
      </c>
      <c r="I119" s="297"/>
      <c r="J119" s="297"/>
      <c r="K119" s="297"/>
      <c r="L119" s="297"/>
      <c r="M119" s="297"/>
      <c r="N119" s="70"/>
      <c r="O119" s="300" t="s">
        <v>166</v>
      </c>
      <c r="P119" s="300"/>
      <c r="Q119" s="300"/>
      <c r="R119" s="300"/>
      <c r="S119" s="300"/>
      <c r="T119" s="301" t="s">
        <v>164</v>
      </c>
      <c r="U119" s="301"/>
      <c r="V119" s="301"/>
      <c r="W119" s="301"/>
      <c r="X119" s="301"/>
    </row>
    <row r="120" spans="1:35" ht="28.5" customHeight="1">
      <c r="A120" s="6"/>
      <c r="B120" s="76"/>
      <c r="C120" s="77"/>
      <c r="D120" s="77"/>
      <c r="E120" s="77"/>
      <c r="F120" s="77"/>
      <c r="G120" s="77"/>
      <c r="H120" s="72"/>
      <c r="I120" s="72"/>
      <c r="J120" s="72"/>
      <c r="K120" s="72"/>
      <c r="L120" s="72"/>
      <c r="M120" s="72"/>
      <c r="N120" s="70"/>
      <c r="O120" s="75"/>
      <c r="P120" s="75"/>
      <c r="Q120" s="75"/>
      <c r="R120" s="75"/>
      <c r="S120" s="75"/>
      <c r="T120" s="75"/>
      <c r="U120" s="75"/>
      <c r="V120" s="75"/>
      <c r="W120" s="75"/>
      <c r="X120" s="75"/>
    </row>
    <row r="121" spans="1:35" ht="28.5" customHeight="1">
      <c r="A121" s="6"/>
      <c r="N121" s="70"/>
      <c r="O121" s="78"/>
      <c r="P121" s="71"/>
      <c r="Q121" s="71"/>
      <c r="R121" s="71"/>
      <c r="S121" s="71"/>
      <c r="T121" s="71"/>
      <c r="U121" s="71"/>
      <c r="V121" s="71"/>
      <c r="W121" s="71"/>
      <c r="X121" s="71"/>
      <c r="Y121" s="61"/>
      <c r="Z121" s="66"/>
      <c r="AA121" s="66"/>
      <c r="AB121" s="66"/>
      <c r="AC121" s="66"/>
      <c r="AD121" s="66"/>
      <c r="AE121" s="66"/>
      <c r="AF121" s="66"/>
      <c r="AG121" s="66"/>
      <c r="AH121" s="67"/>
      <c r="AI121" s="67"/>
    </row>
    <row r="122" spans="1:35" ht="28.5" customHeight="1">
      <c r="A122" s="15">
        <v>4</v>
      </c>
      <c r="B122" s="339" t="s">
        <v>169</v>
      </c>
      <c r="C122" s="340"/>
      <c r="D122" s="340"/>
      <c r="E122" s="341"/>
      <c r="F122" s="341"/>
      <c r="G122" s="342"/>
      <c r="H122" s="342"/>
      <c r="I122" s="342"/>
      <c r="J122" s="342"/>
      <c r="K122" s="343"/>
      <c r="L122" s="343"/>
      <c r="M122" s="37"/>
      <c r="N122" s="37"/>
      <c r="O122" s="37"/>
      <c r="P122" s="37"/>
      <c r="Q122" s="37"/>
      <c r="R122" s="38"/>
      <c r="S122" s="39"/>
      <c r="T122" s="38"/>
      <c r="U122" s="39"/>
      <c r="V122" s="39"/>
      <c r="W122" s="19"/>
      <c r="X122" s="19"/>
    </row>
    <row r="123" spans="1:35" ht="6" customHeight="1">
      <c r="A123" s="79"/>
      <c r="B123" s="80"/>
      <c r="C123" s="81"/>
      <c r="D123" s="81"/>
      <c r="E123" s="82"/>
      <c r="F123" s="82"/>
      <c r="G123" s="83"/>
      <c r="H123" s="83"/>
      <c r="I123" s="83"/>
      <c r="J123" s="83"/>
      <c r="K123" s="84"/>
      <c r="L123" s="84"/>
      <c r="M123" s="8"/>
      <c r="N123" s="8"/>
      <c r="O123" s="8"/>
      <c r="P123" s="8"/>
      <c r="Q123" s="8"/>
      <c r="R123" s="9"/>
      <c r="S123" s="5"/>
      <c r="T123" s="9"/>
      <c r="U123" s="5"/>
      <c r="V123" s="5"/>
    </row>
    <row r="124" spans="1:35" ht="33.5" customHeight="1">
      <c r="B124" s="126" t="s">
        <v>170</v>
      </c>
      <c r="C124" s="281"/>
      <c r="D124" s="281"/>
      <c r="E124" s="281"/>
      <c r="F124" s="127">
        <v>45383</v>
      </c>
      <c r="G124" s="127"/>
      <c r="H124" s="11" t="s">
        <v>3</v>
      </c>
      <c r="I124" s="85"/>
      <c r="J124" s="85"/>
      <c r="K124" s="85"/>
      <c r="L124" s="85"/>
      <c r="M124" s="86"/>
      <c r="N124" s="86"/>
    </row>
    <row r="125" spans="1:35" ht="21.75" customHeight="1">
      <c r="B125" s="272" t="s">
        <v>171</v>
      </c>
      <c r="C125" s="272" t="s">
        <v>172</v>
      </c>
      <c r="D125" s="272"/>
      <c r="E125" s="272"/>
      <c r="F125" s="272"/>
      <c r="G125" s="272" t="s">
        <v>173</v>
      </c>
      <c r="H125" s="272"/>
      <c r="I125" s="272"/>
      <c r="J125" s="272"/>
      <c r="K125" s="272" t="s">
        <v>174</v>
      </c>
      <c r="L125" s="272"/>
      <c r="M125" s="272"/>
      <c r="N125" s="272"/>
      <c r="O125" s="272"/>
      <c r="P125" s="272"/>
      <c r="Q125" s="272"/>
      <c r="R125" s="272"/>
      <c r="S125" s="346" t="s">
        <v>175</v>
      </c>
      <c r="T125" s="346"/>
      <c r="U125" s="346"/>
      <c r="V125" s="346"/>
    </row>
    <row r="126" spans="1:35" ht="30" customHeight="1">
      <c r="B126" s="295"/>
      <c r="C126" s="272"/>
      <c r="D126" s="272"/>
      <c r="E126" s="272"/>
      <c r="F126" s="272"/>
      <c r="G126" s="272"/>
      <c r="H126" s="272"/>
      <c r="I126" s="272"/>
      <c r="J126" s="272"/>
      <c r="K126" s="272" t="s">
        <v>176</v>
      </c>
      <c r="L126" s="272"/>
      <c r="M126" s="272"/>
      <c r="N126" s="272"/>
      <c r="O126" s="272" t="s">
        <v>177</v>
      </c>
      <c r="P126" s="272" t="s">
        <v>178</v>
      </c>
      <c r="Q126" s="272" t="s">
        <v>179</v>
      </c>
      <c r="R126" s="272" t="s">
        <v>180</v>
      </c>
      <c r="S126" s="346"/>
      <c r="T126" s="346"/>
      <c r="U126" s="346"/>
      <c r="V126" s="346"/>
    </row>
    <row r="127" spans="1:35" ht="34.5" customHeight="1">
      <c r="B127" s="295"/>
      <c r="C127" s="272"/>
      <c r="D127" s="272"/>
      <c r="E127" s="272"/>
      <c r="F127" s="272"/>
      <c r="G127" s="272"/>
      <c r="H127" s="272"/>
      <c r="I127" s="272"/>
      <c r="J127" s="272"/>
      <c r="K127" s="347" t="s">
        <v>181</v>
      </c>
      <c r="L127" s="272"/>
      <c r="M127" s="272" t="s">
        <v>182</v>
      </c>
      <c r="N127" s="272"/>
      <c r="O127" s="272"/>
      <c r="P127" s="272"/>
      <c r="Q127" s="272"/>
      <c r="R127" s="272"/>
      <c r="S127" s="346"/>
      <c r="T127" s="346"/>
      <c r="U127" s="346"/>
      <c r="V127" s="346"/>
    </row>
    <row r="128" spans="1:35" ht="39" customHeight="1">
      <c r="B128" s="87" t="s">
        <v>183</v>
      </c>
      <c r="C128" s="348" t="s">
        <v>60</v>
      </c>
      <c r="D128" s="348"/>
      <c r="E128" s="348"/>
      <c r="F128" s="348"/>
      <c r="G128" s="348" t="s">
        <v>61</v>
      </c>
      <c r="H128" s="348"/>
      <c r="I128" s="348"/>
      <c r="J128" s="348"/>
      <c r="K128" s="302" t="s">
        <v>184</v>
      </c>
      <c r="L128" s="302"/>
      <c r="M128" s="302" t="s">
        <v>184</v>
      </c>
      <c r="N128" s="302"/>
      <c r="O128" s="88" t="s">
        <v>185</v>
      </c>
      <c r="P128" s="88" t="s">
        <v>185</v>
      </c>
      <c r="Q128" s="88" t="s">
        <v>185</v>
      </c>
      <c r="R128" s="88" t="s">
        <v>184</v>
      </c>
      <c r="S128" s="344" t="s">
        <v>186</v>
      </c>
      <c r="T128" s="345"/>
      <c r="U128" s="345"/>
      <c r="V128" s="345"/>
    </row>
    <row r="129" spans="1:24" ht="23.25" customHeight="1">
      <c r="B129" s="89"/>
      <c r="C129" s="89"/>
      <c r="D129" s="89"/>
      <c r="E129" s="89"/>
      <c r="F129" s="89"/>
      <c r="G129" s="89"/>
      <c r="H129" s="89"/>
      <c r="I129" s="89"/>
      <c r="J129" s="89"/>
    </row>
    <row r="130" spans="1:24" ht="39" customHeight="1">
      <c r="B130" s="285" t="s">
        <v>187</v>
      </c>
      <c r="C130" s="286"/>
      <c r="D130" s="286"/>
      <c r="E130" s="286"/>
      <c r="F130" s="286"/>
      <c r="G130" s="127">
        <v>45383</v>
      </c>
      <c r="H130" s="127"/>
      <c r="I130" s="11" t="s">
        <v>3</v>
      </c>
      <c r="J130" s="5"/>
      <c r="K130" s="60"/>
      <c r="L130" s="60"/>
      <c r="M130" s="60"/>
      <c r="N130" s="60"/>
      <c r="O130" s="2"/>
      <c r="P130" s="2"/>
      <c r="Q130" s="2"/>
      <c r="R130" s="2"/>
      <c r="S130" s="2"/>
      <c r="T130" s="2"/>
      <c r="U130" s="2"/>
      <c r="V130" s="2"/>
    </row>
    <row r="131" spans="1:24" ht="23.25" customHeight="1">
      <c r="B131" s="272" t="s">
        <v>74</v>
      </c>
      <c r="C131" s="272"/>
      <c r="D131" s="272"/>
      <c r="E131" s="272"/>
      <c r="F131" s="272"/>
      <c r="G131" s="272"/>
      <c r="H131" s="272"/>
      <c r="I131" s="272"/>
      <c r="J131" s="5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</row>
    <row r="132" spans="1:24" ht="23.25" customHeight="1">
      <c r="B132" s="288" t="s">
        <v>188</v>
      </c>
      <c r="C132" s="288"/>
      <c r="D132" s="288"/>
      <c r="E132" s="288"/>
      <c r="F132" s="288"/>
      <c r="G132" s="288"/>
      <c r="H132" s="288"/>
      <c r="I132" s="288"/>
      <c r="J132" s="5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</row>
    <row r="133" spans="1:24" ht="23.25" customHeight="1">
      <c r="B133" s="288" t="s">
        <v>189</v>
      </c>
      <c r="C133" s="288"/>
      <c r="D133" s="288"/>
      <c r="E133" s="288"/>
      <c r="F133" s="288"/>
      <c r="G133" s="288"/>
      <c r="H133" s="288"/>
      <c r="I133" s="288"/>
      <c r="J133" s="5"/>
    </row>
    <row r="134" spans="1:24" ht="23.25" customHeight="1">
      <c r="B134" s="288" t="s">
        <v>190</v>
      </c>
      <c r="C134" s="288"/>
      <c r="D134" s="288"/>
      <c r="E134" s="288"/>
      <c r="F134" s="288"/>
      <c r="G134" s="288"/>
      <c r="H134" s="288"/>
      <c r="I134" s="288"/>
      <c r="J134" s="5"/>
      <c r="K134" s="5"/>
      <c r="L134" s="5"/>
    </row>
    <row r="135" spans="1:24" ht="24" customHeight="1">
      <c r="B135" s="288" t="s">
        <v>191</v>
      </c>
      <c r="C135" s="288"/>
      <c r="D135" s="288"/>
      <c r="E135" s="288"/>
      <c r="F135" s="288"/>
      <c r="G135" s="288"/>
      <c r="H135" s="288"/>
      <c r="I135" s="288"/>
    </row>
    <row r="136" spans="1:24" ht="18.75" customHeight="1">
      <c r="B136" s="72"/>
      <c r="C136" s="72"/>
      <c r="D136" s="72"/>
      <c r="E136" s="72"/>
      <c r="F136" s="72"/>
      <c r="G136" s="72"/>
      <c r="H136" s="72"/>
      <c r="I136" s="72"/>
    </row>
    <row r="137" spans="1:24" ht="28.5" customHeight="1">
      <c r="A137" s="15">
        <v>5</v>
      </c>
      <c r="B137" s="150" t="s">
        <v>192</v>
      </c>
      <c r="C137" s="151"/>
      <c r="D137" s="151"/>
      <c r="E137" s="222"/>
      <c r="F137" s="222"/>
      <c r="G137" s="279"/>
      <c r="H137" s="279"/>
      <c r="I137" s="279"/>
      <c r="J137" s="279"/>
      <c r="K137" s="280"/>
      <c r="L137" s="280"/>
      <c r="M137" s="37"/>
      <c r="N137" s="37"/>
      <c r="O137" s="37"/>
      <c r="P137" s="37"/>
      <c r="Q137" s="37"/>
      <c r="R137" s="38"/>
      <c r="S137" s="39"/>
      <c r="T137" s="38"/>
      <c r="U137" s="39"/>
      <c r="V137" s="39"/>
      <c r="W137" s="19"/>
      <c r="X137" s="19"/>
    </row>
    <row r="138" spans="1:24" ht="6" customHeight="1">
      <c r="A138" s="79"/>
      <c r="B138" s="80"/>
      <c r="C138" s="81"/>
      <c r="D138" s="81"/>
      <c r="E138" s="82"/>
      <c r="F138" s="82"/>
      <c r="G138" s="83"/>
      <c r="H138" s="83"/>
      <c r="I138" s="83"/>
      <c r="J138" s="83"/>
      <c r="K138" s="84"/>
      <c r="L138" s="84"/>
      <c r="M138" s="8"/>
      <c r="N138" s="8"/>
      <c r="O138" s="8"/>
      <c r="P138" s="8"/>
      <c r="Q138" s="8"/>
      <c r="R138" s="9"/>
      <c r="S138" s="5"/>
      <c r="T138" s="9"/>
      <c r="U138" s="5"/>
      <c r="V138" s="5"/>
    </row>
    <row r="139" spans="1:24" ht="34.5" customHeight="1">
      <c r="B139" s="351" t="s">
        <v>193</v>
      </c>
      <c r="C139" s="263"/>
      <c r="D139" s="263"/>
      <c r="E139" s="263"/>
      <c r="F139" s="127">
        <f>'[1]1安謝'!$F$129</f>
        <v>45677</v>
      </c>
      <c r="G139" s="127"/>
      <c r="H139" s="11" t="s">
        <v>3</v>
      </c>
      <c r="I139" s="91"/>
      <c r="J139" s="23"/>
      <c r="K139" s="60"/>
      <c r="L139" s="2"/>
    </row>
    <row r="140" spans="1:24" ht="27" customHeight="1">
      <c r="B140" s="272" t="s">
        <v>194</v>
      </c>
      <c r="C140" s="295"/>
      <c r="D140" s="295"/>
      <c r="E140" s="295"/>
      <c r="F140" s="295" t="s">
        <v>195</v>
      </c>
      <c r="G140" s="295"/>
      <c r="H140" s="295"/>
      <c r="I140" s="295"/>
      <c r="J140" s="295"/>
      <c r="K140" s="295"/>
      <c r="L140" s="92"/>
    </row>
    <row r="141" spans="1:24" ht="29.25" customHeight="1">
      <c r="A141" s="93"/>
      <c r="B141" s="349" t="s">
        <v>196</v>
      </c>
      <c r="C141" s="349"/>
      <c r="D141" s="349"/>
      <c r="E141" s="349"/>
      <c r="F141" s="349" t="s">
        <v>197</v>
      </c>
      <c r="G141" s="349"/>
      <c r="H141" s="349"/>
      <c r="I141" s="349"/>
      <c r="J141" s="349"/>
      <c r="K141" s="349"/>
      <c r="L141" s="94"/>
    </row>
    <row r="142" spans="1:24" ht="28.5" customHeight="1">
      <c r="A142" s="93"/>
      <c r="B142" s="349" t="s">
        <v>198</v>
      </c>
      <c r="C142" s="349"/>
      <c r="D142" s="349"/>
      <c r="E142" s="349"/>
      <c r="F142" s="349" t="s">
        <v>199</v>
      </c>
      <c r="G142" s="349"/>
      <c r="H142" s="349"/>
      <c r="I142" s="349"/>
      <c r="J142" s="349"/>
      <c r="K142" s="349"/>
      <c r="L142" s="94"/>
    </row>
    <row r="143" spans="1:24" ht="28.5" customHeight="1">
      <c r="B143" s="349" t="s">
        <v>200</v>
      </c>
      <c r="C143" s="349"/>
      <c r="D143" s="349"/>
      <c r="E143" s="349"/>
      <c r="F143" s="349" t="s">
        <v>201</v>
      </c>
      <c r="G143" s="349"/>
      <c r="H143" s="349"/>
      <c r="I143" s="349"/>
      <c r="J143" s="349"/>
      <c r="K143" s="349"/>
      <c r="L143" s="94"/>
    </row>
    <row r="144" spans="1:24" ht="28.5" customHeight="1">
      <c r="B144" s="350" t="s">
        <v>202</v>
      </c>
      <c r="C144" s="350"/>
      <c r="D144" s="350"/>
      <c r="E144" s="350"/>
      <c r="F144" s="349" t="s">
        <v>203</v>
      </c>
      <c r="G144" s="349"/>
      <c r="H144" s="349"/>
      <c r="I144" s="349"/>
      <c r="J144" s="349"/>
      <c r="K144" s="349"/>
      <c r="L144" s="94"/>
      <c r="M144" s="95"/>
    </row>
    <row r="145" spans="1:35" ht="28.5" customHeight="1">
      <c r="B145" s="96"/>
      <c r="C145" s="96"/>
      <c r="D145" s="96"/>
      <c r="E145" s="96"/>
      <c r="F145" s="96"/>
      <c r="G145" s="94"/>
      <c r="H145" s="94"/>
      <c r="I145" s="94"/>
      <c r="J145" s="94"/>
      <c r="K145" s="94"/>
      <c r="L145" s="94"/>
      <c r="M145" s="95"/>
    </row>
    <row r="146" spans="1:35" ht="36" customHeight="1">
      <c r="B146" s="285" t="s">
        <v>204</v>
      </c>
      <c r="C146" s="286"/>
      <c r="D146" s="286"/>
      <c r="E146" s="286"/>
      <c r="F146" s="286"/>
      <c r="G146" s="127">
        <f>'[1]3城北'!$G$142</f>
        <v>45658</v>
      </c>
      <c r="H146" s="127"/>
      <c r="I146" s="11" t="s">
        <v>3</v>
      </c>
      <c r="J146" s="97"/>
      <c r="K146" s="97"/>
      <c r="L146" s="97"/>
    </row>
    <row r="147" spans="1:35" ht="28.5" customHeight="1">
      <c r="B147" s="272" t="s">
        <v>205</v>
      </c>
      <c r="C147" s="272"/>
      <c r="D147" s="272"/>
      <c r="E147" s="272"/>
      <c r="F147" s="272" t="s">
        <v>206</v>
      </c>
      <c r="G147" s="272"/>
      <c r="H147" s="272"/>
      <c r="I147" s="272" t="s">
        <v>207</v>
      </c>
      <c r="J147" s="272"/>
      <c r="K147" s="272"/>
      <c r="L147" s="272"/>
      <c r="M147" s="295" t="s">
        <v>208</v>
      </c>
      <c r="N147" s="295"/>
      <c r="O147" s="295"/>
      <c r="P147" s="295"/>
    </row>
    <row r="148" spans="1:35" ht="33" customHeight="1">
      <c r="B148" s="352" t="s">
        <v>309</v>
      </c>
      <c r="C148" s="352"/>
      <c r="D148" s="352"/>
      <c r="E148" s="352"/>
      <c r="F148" s="353" t="s">
        <v>209</v>
      </c>
      <c r="G148" s="353"/>
      <c r="H148" s="353"/>
      <c r="I148" s="354" t="s">
        <v>210</v>
      </c>
      <c r="J148" s="355"/>
      <c r="K148" s="355"/>
      <c r="L148" s="356"/>
      <c r="M148" s="357" t="s">
        <v>211</v>
      </c>
      <c r="N148" s="357"/>
      <c r="O148" s="357"/>
      <c r="P148" s="357"/>
    </row>
    <row r="149" spans="1:35" ht="28.5" customHeight="1">
      <c r="B149" s="358" t="s">
        <v>212</v>
      </c>
      <c r="C149" s="358"/>
      <c r="D149" s="358"/>
      <c r="E149" s="358"/>
      <c r="F149" s="353" t="s">
        <v>213</v>
      </c>
      <c r="G149" s="353"/>
      <c r="H149" s="353"/>
      <c r="I149" s="353" t="s">
        <v>214</v>
      </c>
      <c r="J149" s="353"/>
      <c r="K149" s="353"/>
      <c r="L149" s="353"/>
      <c r="M149" s="298" t="s">
        <v>215</v>
      </c>
      <c r="N149" s="298"/>
      <c r="O149" s="298"/>
      <c r="P149" s="298"/>
    </row>
    <row r="150" spans="1:35" ht="28.5" customHeight="1">
      <c r="B150" s="352" t="s">
        <v>216</v>
      </c>
      <c r="C150" s="352"/>
      <c r="D150" s="352"/>
      <c r="E150" s="352"/>
      <c r="F150" s="353" t="s">
        <v>217</v>
      </c>
      <c r="G150" s="353"/>
      <c r="H150" s="353"/>
      <c r="I150" s="353" t="s">
        <v>218</v>
      </c>
      <c r="J150" s="353"/>
      <c r="K150" s="353"/>
      <c r="L150" s="353"/>
      <c r="M150" s="298" t="s">
        <v>219</v>
      </c>
      <c r="N150" s="298"/>
      <c r="O150" s="298"/>
      <c r="P150" s="298"/>
    </row>
    <row r="151" spans="1:35" ht="28.5" customHeight="1">
      <c r="B151" s="352" t="s">
        <v>220</v>
      </c>
      <c r="C151" s="352"/>
      <c r="D151" s="352"/>
      <c r="E151" s="352"/>
      <c r="F151" s="353" t="s">
        <v>209</v>
      </c>
      <c r="G151" s="353"/>
      <c r="H151" s="353"/>
      <c r="I151" s="353" t="s">
        <v>214</v>
      </c>
      <c r="J151" s="353"/>
      <c r="K151" s="353"/>
      <c r="L151" s="353"/>
      <c r="M151" s="298" t="s">
        <v>221</v>
      </c>
      <c r="N151" s="298"/>
      <c r="O151" s="298"/>
      <c r="P151" s="298"/>
    </row>
    <row r="152" spans="1:35" ht="28.5" customHeight="1">
      <c r="B152" s="352" t="s">
        <v>222</v>
      </c>
      <c r="C152" s="352"/>
      <c r="D152" s="352"/>
      <c r="E152" s="352"/>
      <c r="F152" s="353" t="s">
        <v>223</v>
      </c>
      <c r="G152" s="353"/>
      <c r="H152" s="353"/>
      <c r="I152" s="353" t="s">
        <v>224</v>
      </c>
      <c r="J152" s="353"/>
      <c r="K152" s="353"/>
      <c r="L152" s="353"/>
      <c r="M152" s="298" t="s">
        <v>225</v>
      </c>
      <c r="N152" s="298"/>
      <c r="O152" s="298"/>
      <c r="P152" s="298"/>
    </row>
    <row r="153" spans="1:35" ht="28.5" customHeight="1">
      <c r="B153" s="98"/>
      <c r="C153" s="98"/>
      <c r="D153" s="98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100"/>
      <c r="R153" s="100"/>
      <c r="S153" s="100"/>
      <c r="T153" s="99"/>
      <c r="U153" s="99"/>
      <c r="V153" s="99"/>
    </row>
    <row r="154" spans="1:35" ht="28.5" customHeight="1">
      <c r="A154" s="101">
        <v>6</v>
      </c>
      <c r="B154" s="150" t="s">
        <v>226</v>
      </c>
      <c r="C154" s="150"/>
      <c r="D154" s="150"/>
      <c r="E154" s="150"/>
      <c r="F154" s="150"/>
      <c r="G154" s="150"/>
      <c r="H154" s="150"/>
      <c r="I154" s="150"/>
      <c r="J154" s="150"/>
      <c r="K154" s="150"/>
      <c r="L154" s="150"/>
      <c r="M154" s="37"/>
      <c r="N154" s="37"/>
      <c r="O154" s="37"/>
      <c r="P154" s="37"/>
      <c r="Q154" s="37"/>
      <c r="R154" s="38"/>
      <c r="S154" s="39"/>
      <c r="T154" s="38"/>
      <c r="U154" s="39"/>
      <c r="V154" s="39"/>
      <c r="W154" s="19"/>
      <c r="X154" s="19"/>
      <c r="Y154" s="19"/>
      <c r="Z154" s="10"/>
      <c r="AA154" s="10"/>
      <c r="AB154" s="10"/>
      <c r="AC154" s="10"/>
      <c r="AE154" s="102"/>
      <c r="AF154" s="102"/>
    </row>
    <row r="155" spans="1:35" s="106" customFormat="1" ht="28.5" customHeight="1">
      <c r="A155" s="103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104"/>
      <c r="N155" s="104"/>
      <c r="O155" s="104"/>
      <c r="P155" s="104"/>
      <c r="Q155" s="104"/>
      <c r="R155" s="105"/>
      <c r="S155" s="1"/>
      <c r="T155" s="105"/>
      <c r="U155" s="1"/>
      <c r="V155" s="1"/>
      <c r="Z155" s="107"/>
      <c r="AA155" s="107"/>
      <c r="AB155" s="107"/>
      <c r="AC155" s="107"/>
      <c r="AE155" s="108"/>
      <c r="AF155" s="108"/>
    </row>
    <row r="156" spans="1:35" s="106" customFormat="1" ht="30.75" customHeight="1">
      <c r="A156" s="103"/>
      <c r="B156" s="359" t="s">
        <v>227</v>
      </c>
      <c r="C156" s="359"/>
      <c r="D156" s="359"/>
      <c r="E156" s="359"/>
      <c r="F156" s="359"/>
      <c r="G156" s="359"/>
      <c r="H156" s="127">
        <f>'[1]3城北'!$H$148</f>
        <v>45685</v>
      </c>
      <c r="I156" s="127"/>
      <c r="J156" s="11" t="s">
        <v>3</v>
      </c>
      <c r="K156" s="109"/>
      <c r="L156" s="109"/>
      <c r="M156" s="104"/>
      <c r="N156" s="104"/>
      <c r="O156" s="104"/>
      <c r="P156" s="104"/>
      <c r="Q156" s="104"/>
      <c r="R156" s="105"/>
      <c r="S156" s="1"/>
      <c r="T156" s="105"/>
      <c r="U156" s="1"/>
      <c r="V156" s="1"/>
      <c r="Z156" s="10"/>
      <c r="AA156" s="10"/>
      <c r="AB156" s="10"/>
      <c r="AC156" s="10"/>
      <c r="AD156"/>
      <c r="AE156" s="110"/>
      <c r="AF156" s="110"/>
      <c r="AG156" s="110"/>
      <c r="AH156" s="110"/>
      <c r="AI156" s="110"/>
    </row>
    <row r="157" spans="1:35" s="106" customFormat="1" ht="30.75" customHeight="1">
      <c r="A157" s="103"/>
      <c r="B157" s="369" t="s">
        <v>228</v>
      </c>
      <c r="C157" s="369"/>
      <c r="D157" s="369"/>
      <c r="E157" s="369"/>
      <c r="F157" s="369"/>
      <c r="G157" s="369"/>
      <c r="H157" s="369" t="s">
        <v>229</v>
      </c>
      <c r="I157" s="369"/>
      <c r="J157" s="369"/>
      <c r="K157" s="369"/>
      <c r="L157" s="369"/>
      <c r="M157" s="369"/>
      <c r="N157" s="369"/>
      <c r="O157" s="370" t="s">
        <v>57</v>
      </c>
      <c r="P157" s="370"/>
      <c r="Q157" s="370"/>
      <c r="R157" s="370"/>
      <c r="S157" s="370"/>
      <c r="T157" s="370"/>
      <c r="U157" s="272" t="s">
        <v>230</v>
      </c>
      <c r="V157" s="272"/>
      <c r="W157" s="272"/>
      <c r="X157" s="272"/>
      <c r="Z157" s="10"/>
      <c r="AA157" s="10"/>
      <c r="AB157" s="10"/>
      <c r="AC157" s="10"/>
      <c r="AD157" s="58"/>
      <c r="AE157" s="110"/>
      <c r="AF157" s="110"/>
      <c r="AG157" s="110"/>
      <c r="AH157" s="110"/>
      <c r="AI157" s="110"/>
    </row>
    <row r="158" spans="1:35" s="106" customFormat="1" ht="30.75" customHeight="1">
      <c r="A158" s="103"/>
      <c r="B158" s="371" t="s">
        <v>231</v>
      </c>
      <c r="C158" s="372"/>
      <c r="D158" s="372"/>
      <c r="E158" s="372"/>
      <c r="F158" s="372"/>
      <c r="G158" s="373"/>
      <c r="H158" s="374" t="s">
        <v>232</v>
      </c>
      <c r="I158" s="374"/>
      <c r="J158" s="374"/>
      <c r="K158" s="374"/>
      <c r="L158" s="374"/>
      <c r="M158" s="374"/>
      <c r="N158" s="374"/>
      <c r="O158" s="375" t="s">
        <v>233</v>
      </c>
      <c r="P158" s="375"/>
      <c r="Q158" s="375"/>
      <c r="R158" s="375"/>
      <c r="S158" s="375"/>
      <c r="T158" s="375"/>
      <c r="U158" s="376" t="s">
        <v>234</v>
      </c>
      <c r="V158" s="376"/>
      <c r="W158" s="376"/>
      <c r="X158" s="376"/>
      <c r="Z158" s="10"/>
      <c r="AA158" s="10"/>
      <c r="AB158" s="10"/>
      <c r="AC158" s="10"/>
      <c r="AD158"/>
      <c r="AE158" s="110"/>
      <c r="AF158" s="110"/>
      <c r="AG158" s="110"/>
      <c r="AH158" s="110"/>
      <c r="AI158" s="110"/>
    </row>
    <row r="159" spans="1:35" s="106" customFormat="1" ht="30.75" customHeight="1">
      <c r="A159" s="103"/>
      <c r="B159" s="377" t="s">
        <v>235</v>
      </c>
      <c r="C159" s="378"/>
      <c r="D159" s="378"/>
      <c r="E159" s="378"/>
      <c r="F159" s="378"/>
      <c r="G159" s="379"/>
      <c r="H159" s="374"/>
      <c r="I159" s="374"/>
      <c r="J159" s="374"/>
      <c r="K159" s="374"/>
      <c r="L159" s="374"/>
      <c r="M159" s="374"/>
      <c r="N159" s="374"/>
      <c r="O159" s="375"/>
      <c r="P159" s="375"/>
      <c r="Q159" s="375"/>
      <c r="R159" s="375"/>
      <c r="S159" s="375"/>
      <c r="T159" s="375"/>
      <c r="U159" s="376"/>
      <c r="V159" s="376"/>
      <c r="W159" s="376"/>
      <c r="X159" s="376"/>
      <c r="Z159" s="10"/>
      <c r="AA159" s="10"/>
      <c r="AB159" s="10"/>
      <c r="AC159" s="10"/>
      <c r="AD159"/>
      <c r="AE159" s="110"/>
      <c r="AF159" s="110"/>
      <c r="AG159" s="110"/>
      <c r="AH159" s="110"/>
      <c r="AI159" s="110"/>
    </row>
    <row r="160" spans="1:35" s="106" customFormat="1" ht="30.75" customHeight="1">
      <c r="A160" s="103"/>
      <c r="B160" s="360" t="s">
        <v>231</v>
      </c>
      <c r="C160" s="361"/>
      <c r="D160" s="361"/>
      <c r="E160" s="361"/>
      <c r="F160" s="361"/>
      <c r="G160" s="362"/>
      <c r="H160" s="363" t="s">
        <v>236</v>
      </c>
      <c r="I160" s="363"/>
      <c r="J160" s="363"/>
      <c r="K160" s="363"/>
      <c r="L160" s="363"/>
      <c r="M160" s="363"/>
      <c r="N160" s="363"/>
      <c r="O160" s="364" t="s">
        <v>237</v>
      </c>
      <c r="P160" s="364"/>
      <c r="Q160" s="364"/>
      <c r="R160" s="364"/>
      <c r="S160" s="364"/>
      <c r="T160" s="364"/>
      <c r="U160" s="365" t="s">
        <v>238</v>
      </c>
      <c r="V160" s="365"/>
      <c r="W160" s="365"/>
      <c r="X160" s="365"/>
      <c r="Z160" s="10"/>
      <c r="AA160" s="10"/>
      <c r="AB160" s="10"/>
      <c r="AC160" s="10"/>
      <c r="AD160"/>
      <c r="AE160" s="110"/>
      <c r="AF160" s="110"/>
      <c r="AG160" s="110"/>
      <c r="AH160" s="110"/>
      <c r="AI160" s="110"/>
    </row>
    <row r="161" spans="1:35" s="106" customFormat="1" ht="30.75" customHeight="1">
      <c r="A161" s="103"/>
      <c r="B161" s="366" t="s">
        <v>239</v>
      </c>
      <c r="C161" s="367"/>
      <c r="D161" s="367"/>
      <c r="E161" s="367"/>
      <c r="F161" s="367"/>
      <c r="G161" s="368"/>
      <c r="H161" s="363"/>
      <c r="I161" s="363"/>
      <c r="J161" s="363"/>
      <c r="K161" s="363"/>
      <c r="L161" s="363"/>
      <c r="M161" s="363"/>
      <c r="N161" s="363"/>
      <c r="O161" s="364"/>
      <c r="P161" s="364"/>
      <c r="Q161" s="364"/>
      <c r="R161" s="364"/>
      <c r="S161" s="364"/>
      <c r="T161" s="364"/>
      <c r="U161" s="365"/>
      <c r="V161" s="365"/>
      <c r="W161" s="365"/>
      <c r="X161" s="365"/>
      <c r="Z161" s="10"/>
      <c r="AA161" s="10"/>
      <c r="AB161" s="10"/>
      <c r="AC161" s="10"/>
      <c r="AD161"/>
      <c r="AE161" s="110"/>
      <c r="AF161" s="110"/>
      <c r="AG161" s="110"/>
      <c r="AH161" s="110"/>
      <c r="AI161" s="110"/>
    </row>
    <row r="162" spans="1:35" s="106" customFormat="1" ht="28.5" customHeight="1">
      <c r="A162" s="103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104"/>
      <c r="N162" s="104"/>
      <c r="O162" s="104"/>
      <c r="P162" s="104"/>
      <c r="Q162" s="104"/>
      <c r="R162" s="105"/>
      <c r="S162" s="1"/>
      <c r="T162" s="105"/>
      <c r="U162" s="1"/>
      <c r="V162" s="1"/>
      <c r="Z162" s="107"/>
      <c r="AA162" s="107"/>
      <c r="AB162" s="107"/>
      <c r="AC162" s="107"/>
      <c r="AE162" s="108"/>
      <c r="AF162" s="108"/>
    </row>
    <row r="163" spans="1:35" s="112" customFormat="1" ht="30.75" customHeight="1">
      <c r="A163" s="103"/>
      <c r="B163" s="359" t="s">
        <v>240</v>
      </c>
      <c r="C163" s="359"/>
      <c r="D163" s="359"/>
      <c r="E163" s="359"/>
      <c r="F163" s="359"/>
      <c r="G163" s="359"/>
      <c r="H163" s="127">
        <f>'[1]4城西'!$H$164</f>
        <v>45685</v>
      </c>
      <c r="I163" s="127"/>
      <c r="J163" s="11" t="s">
        <v>3</v>
      </c>
      <c r="K163" s="109"/>
      <c r="L163" s="109"/>
      <c r="M163" s="104"/>
      <c r="N163" s="104"/>
      <c r="O163" s="104"/>
      <c r="P163" s="104"/>
      <c r="Q163" s="104"/>
      <c r="R163" s="105"/>
      <c r="S163" s="111"/>
      <c r="T163" s="105"/>
      <c r="U163" s="111"/>
      <c r="V163" s="111"/>
      <c r="Y163" s="106"/>
      <c r="Z163" s="10"/>
      <c r="AA163" s="10"/>
      <c r="AB163" s="10"/>
      <c r="AC163" s="10"/>
      <c r="AD163"/>
      <c r="AE163" s="113"/>
      <c r="AF163" s="113"/>
      <c r="AG163" s="113"/>
      <c r="AH163" s="113"/>
      <c r="AI163" s="113"/>
    </row>
    <row r="164" spans="1:35" s="112" customFormat="1" ht="30.75" customHeight="1">
      <c r="A164" s="103"/>
      <c r="B164" s="369" t="s">
        <v>241</v>
      </c>
      <c r="C164" s="369"/>
      <c r="D164" s="369"/>
      <c r="E164" s="369"/>
      <c r="F164" s="369"/>
      <c r="G164" s="369"/>
      <c r="H164" s="369" t="s">
        <v>242</v>
      </c>
      <c r="I164" s="369"/>
      <c r="J164" s="369"/>
      <c r="K164" s="369"/>
      <c r="L164" s="369" t="s">
        <v>243</v>
      </c>
      <c r="M164" s="369"/>
      <c r="N164" s="369"/>
      <c r="O164" s="369"/>
      <c r="P164" s="370" t="s">
        <v>244</v>
      </c>
      <c r="Q164" s="370"/>
      <c r="R164" s="370"/>
      <c r="S164" s="370"/>
      <c r="T164" s="370"/>
      <c r="U164" s="370"/>
      <c r="V164" s="370"/>
      <c r="W164" s="370"/>
      <c r="X164" s="370"/>
      <c r="Y164" s="106"/>
      <c r="Z164" s="10"/>
      <c r="AA164" s="10"/>
      <c r="AB164" s="10"/>
      <c r="AC164" s="10"/>
      <c r="AD164"/>
      <c r="AE164" s="113"/>
      <c r="AF164" s="113"/>
      <c r="AG164" s="113"/>
      <c r="AH164" s="113"/>
      <c r="AI164" s="113"/>
    </row>
    <row r="165" spans="1:35" s="112" customFormat="1" ht="30.75" customHeight="1">
      <c r="A165" s="103"/>
      <c r="B165" s="383" t="s">
        <v>245</v>
      </c>
      <c r="C165" s="383"/>
      <c r="D165" s="383"/>
      <c r="E165" s="383"/>
      <c r="F165" s="383"/>
      <c r="G165" s="383"/>
      <c r="H165" s="382" t="s">
        <v>246</v>
      </c>
      <c r="I165" s="382"/>
      <c r="J165" s="382"/>
      <c r="K165" s="382"/>
      <c r="L165" s="382" t="s">
        <v>247</v>
      </c>
      <c r="M165" s="382"/>
      <c r="N165" s="382"/>
      <c r="O165" s="382"/>
      <c r="P165" s="384" t="s">
        <v>248</v>
      </c>
      <c r="Q165" s="384"/>
      <c r="R165" s="384"/>
      <c r="S165" s="384"/>
      <c r="T165" s="384"/>
      <c r="U165" s="384"/>
      <c r="V165" s="384"/>
      <c r="W165" s="384"/>
      <c r="X165" s="384"/>
      <c r="Y165" s="106"/>
      <c r="Z165" s="10"/>
      <c r="AA165" s="10"/>
      <c r="AB165" s="10"/>
      <c r="AC165" s="10"/>
      <c r="AD165"/>
      <c r="AE165" s="113"/>
      <c r="AF165" s="113"/>
      <c r="AG165" s="113"/>
      <c r="AH165" s="113"/>
      <c r="AI165" s="113"/>
    </row>
    <row r="166" spans="1:35" s="112" customFormat="1" ht="30.75" customHeight="1">
      <c r="A166" s="103"/>
      <c r="B166" s="380" t="s">
        <v>249</v>
      </c>
      <c r="C166" s="380"/>
      <c r="D166" s="380"/>
      <c r="E166" s="380"/>
      <c r="F166" s="380"/>
      <c r="G166" s="380"/>
      <c r="H166" s="381" t="s">
        <v>250</v>
      </c>
      <c r="I166" s="381"/>
      <c r="J166" s="381"/>
      <c r="K166" s="381"/>
      <c r="L166" s="382" t="s">
        <v>247</v>
      </c>
      <c r="M166" s="382"/>
      <c r="N166" s="382"/>
      <c r="O166" s="382"/>
      <c r="P166" s="380" t="s">
        <v>251</v>
      </c>
      <c r="Q166" s="380"/>
      <c r="R166" s="380"/>
      <c r="S166" s="380"/>
      <c r="T166" s="380"/>
      <c r="U166" s="380"/>
      <c r="V166" s="380"/>
      <c r="W166" s="380"/>
      <c r="X166" s="380"/>
      <c r="Y166" s="106"/>
      <c r="Z166" s="10"/>
      <c r="AA166" s="10"/>
      <c r="AB166" s="10"/>
      <c r="AC166" s="10"/>
      <c r="AD166"/>
      <c r="AE166" s="113"/>
      <c r="AF166" s="113"/>
      <c r="AG166" s="113"/>
      <c r="AH166" s="113"/>
      <c r="AI166" s="113"/>
    </row>
    <row r="167" spans="1:35" s="112" customFormat="1" ht="30.75" customHeight="1">
      <c r="A167" s="103"/>
      <c r="B167" s="380" t="s">
        <v>252</v>
      </c>
      <c r="C167" s="380"/>
      <c r="D167" s="380"/>
      <c r="E167" s="380"/>
      <c r="F167" s="380"/>
      <c r="G167" s="380"/>
      <c r="H167" s="382" t="s">
        <v>253</v>
      </c>
      <c r="I167" s="382"/>
      <c r="J167" s="382"/>
      <c r="K167" s="382"/>
      <c r="L167" s="382" t="s">
        <v>247</v>
      </c>
      <c r="M167" s="382"/>
      <c r="N167" s="382"/>
      <c r="O167" s="382"/>
      <c r="P167" s="380" t="s">
        <v>254</v>
      </c>
      <c r="Q167" s="380"/>
      <c r="R167" s="380"/>
      <c r="S167" s="380"/>
      <c r="T167" s="380"/>
      <c r="U167" s="380"/>
      <c r="V167" s="380"/>
      <c r="W167" s="380"/>
      <c r="X167" s="380"/>
      <c r="Y167" s="106"/>
      <c r="Z167" s="10"/>
      <c r="AA167" s="10"/>
      <c r="AB167" s="10"/>
      <c r="AC167" s="10"/>
      <c r="AD167"/>
      <c r="AE167" s="113"/>
      <c r="AF167" s="113"/>
      <c r="AG167" s="113"/>
      <c r="AH167" s="113"/>
      <c r="AI167" s="113"/>
    </row>
    <row r="168" spans="1:35" s="112" customFormat="1" ht="30.75" customHeight="1">
      <c r="A168" s="103"/>
      <c r="B168" s="114"/>
      <c r="C168" s="114"/>
      <c r="D168" s="114"/>
      <c r="E168" s="115"/>
      <c r="F168" s="115"/>
      <c r="G168" s="115"/>
      <c r="H168" s="116"/>
      <c r="I168" s="116"/>
      <c r="J168" s="116"/>
      <c r="K168" s="116"/>
      <c r="L168" s="116"/>
      <c r="P168" s="117"/>
      <c r="Q168" s="117"/>
      <c r="R168" s="117"/>
      <c r="S168" s="117"/>
      <c r="T168" s="117"/>
      <c r="U168" s="117"/>
      <c r="V168" s="117"/>
      <c r="W168" s="117"/>
      <c r="X168" s="117"/>
      <c r="Y168" s="106"/>
      <c r="Z168" s="10"/>
      <c r="AA168" s="10"/>
      <c r="AB168" s="10"/>
      <c r="AC168" s="10"/>
      <c r="AD168"/>
      <c r="AE168" s="113"/>
      <c r="AF168" s="113"/>
      <c r="AG168" s="113"/>
      <c r="AH168" s="113"/>
      <c r="AI168" s="113"/>
    </row>
    <row r="169" spans="1:35" ht="29.25" customHeight="1">
      <c r="B169" s="391" t="s">
        <v>255</v>
      </c>
      <c r="C169" s="392"/>
      <c r="D169" s="392"/>
      <c r="E169" s="392"/>
      <c r="F169" s="118" t="s">
        <v>256</v>
      </c>
      <c r="G169" s="118"/>
      <c r="H169" s="118"/>
      <c r="I169" s="118"/>
      <c r="J169" s="118"/>
      <c r="M169" s="127">
        <f>'[1]3城北'!$M$167</f>
        <v>45717</v>
      </c>
      <c r="N169" s="127"/>
      <c r="O169" s="11" t="s">
        <v>3</v>
      </c>
      <c r="P169" s="61"/>
      <c r="T169" s="119"/>
      <c r="U169" s="119"/>
      <c r="V169" s="119"/>
    </row>
    <row r="170" spans="1:35" ht="24.75" customHeight="1">
      <c r="B170" s="393" t="s">
        <v>172</v>
      </c>
      <c r="C170" s="393"/>
      <c r="D170" s="393"/>
      <c r="E170" s="393"/>
      <c r="F170" s="393"/>
      <c r="G170" s="393"/>
      <c r="H170" s="394" t="s">
        <v>257</v>
      </c>
      <c r="I170" s="395"/>
      <c r="J170" s="395"/>
      <c r="K170" s="395"/>
      <c r="L170" s="395"/>
      <c r="M170" s="395"/>
      <c r="N170" s="395"/>
      <c r="O170" s="396" t="s">
        <v>57</v>
      </c>
      <c r="P170" s="396"/>
      <c r="Q170" s="396"/>
      <c r="R170" s="396"/>
      <c r="S170" s="396"/>
      <c r="T170" s="396"/>
      <c r="U170" s="395" t="s">
        <v>230</v>
      </c>
      <c r="V170" s="395"/>
      <c r="W170" s="395"/>
      <c r="X170" s="397"/>
    </row>
    <row r="171" spans="1:35" ht="25" customHeight="1">
      <c r="B171" s="304" t="s">
        <v>258</v>
      </c>
      <c r="C171" s="305"/>
      <c r="D171" s="305"/>
      <c r="E171" s="305"/>
      <c r="F171" s="305"/>
      <c r="G171" s="306"/>
      <c r="H171" s="385" t="s">
        <v>259</v>
      </c>
      <c r="I171" s="386"/>
      <c r="J171" s="386"/>
      <c r="K171" s="386"/>
      <c r="L171" s="386"/>
      <c r="M171" s="386"/>
      <c r="N171" s="387"/>
      <c r="O171" s="304" t="s">
        <v>260</v>
      </c>
      <c r="P171" s="305"/>
      <c r="Q171" s="305"/>
      <c r="R171" s="305"/>
      <c r="S171" s="305"/>
      <c r="T171" s="306"/>
      <c r="U171" s="388" t="s">
        <v>261</v>
      </c>
      <c r="V171" s="389"/>
      <c r="W171" s="389"/>
      <c r="X171" s="390"/>
    </row>
    <row r="172" spans="1:35" ht="37" customHeight="1">
      <c r="B172" s="304" t="s">
        <v>262</v>
      </c>
      <c r="C172" s="305"/>
      <c r="D172" s="305"/>
      <c r="E172" s="305"/>
      <c r="F172" s="305"/>
      <c r="G172" s="306"/>
      <c r="H172" s="385" t="s">
        <v>263</v>
      </c>
      <c r="I172" s="386"/>
      <c r="J172" s="386"/>
      <c r="K172" s="386"/>
      <c r="L172" s="386"/>
      <c r="M172" s="386"/>
      <c r="N172" s="387"/>
      <c r="O172" s="304" t="s">
        <v>264</v>
      </c>
      <c r="P172" s="305"/>
      <c r="Q172" s="305"/>
      <c r="R172" s="305"/>
      <c r="S172" s="305"/>
      <c r="T172" s="306"/>
      <c r="U172" s="388" t="s">
        <v>265</v>
      </c>
      <c r="V172" s="389"/>
      <c r="W172" s="389"/>
      <c r="X172" s="390"/>
    </row>
    <row r="173" spans="1:35" ht="38.5" customHeight="1">
      <c r="B173" s="304" t="s">
        <v>266</v>
      </c>
      <c r="C173" s="305"/>
      <c r="D173" s="305"/>
      <c r="E173" s="305"/>
      <c r="F173" s="305"/>
      <c r="G173" s="306"/>
      <c r="H173" s="385" t="s">
        <v>267</v>
      </c>
      <c r="I173" s="386"/>
      <c r="J173" s="386"/>
      <c r="K173" s="386"/>
      <c r="L173" s="386"/>
      <c r="M173" s="386"/>
      <c r="N173" s="387"/>
      <c r="O173" s="304" t="s">
        <v>268</v>
      </c>
      <c r="P173" s="305"/>
      <c r="Q173" s="305"/>
      <c r="R173" s="305"/>
      <c r="S173" s="305"/>
      <c r="T173" s="306"/>
      <c r="U173" s="388" t="s">
        <v>269</v>
      </c>
      <c r="V173" s="389"/>
      <c r="W173" s="389"/>
      <c r="X173" s="390"/>
    </row>
    <row r="174" spans="1:35" ht="25" customHeight="1">
      <c r="B174" s="304" t="s">
        <v>270</v>
      </c>
      <c r="C174" s="305"/>
      <c r="D174" s="305"/>
      <c r="E174" s="305"/>
      <c r="F174" s="305"/>
      <c r="G174" s="306"/>
      <c r="H174" s="385" t="s">
        <v>271</v>
      </c>
      <c r="I174" s="386"/>
      <c r="J174" s="386"/>
      <c r="K174" s="386"/>
      <c r="L174" s="386"/>
      <c r="M174" s="386"/>
      <c r="N174" s="387"/>
      <c r="O174" s="304" t="s">
        <v>272</v>
      </c>
      <c r="P174" s="305"/>
      <c r="Q174" s="305"/>
      <c r="R174" s="305"/>
      <c r="S174" s="305"/>
      <c r="T174" s="306"/>
      <c r="U174" s="388" t="s">
        <v>273</v>
      </c>
      <c r="V174" s="389"/>
      <c r="W174" s="389"/>
      <c r="X174" s="390"/>
    </row>
    <row r="175" spans="1:35" ht="41.5" customHeight="1">
      <c r="B175" s="304" t="s">
        <v>274</v>
      </c>
      <c r="C175" s="305"/>
      <c r="D175" s="305"/>
      <c r="E175" s="305"/>
      <c r="F175" s="305"/>
      <c r="G175" s="306"/>
      <c r="H175" s="385" t="s">
        <v>275</v>
      </c>
      <c r="I175" s="386"/>
      <c r="J175" s="386"/>
      <c r="K175" s="386"/>
      <c r="L175" s="386"/>
      <c r="M175" s="386"/>
      <c r="N175" s="387"/>
      <c r="O175" s="385" t="s">
        <v>276</v>
      </c>
      <c r="P175" s="305"/>
      <c r="Q175" s="305"/>
      <c r="R175" s="305"/>
      <c r="S175" s="305"/>
      <c r="T175" s="306"/>
      <c r="U175" s="388" t="s">
        <v>277</v>
      </c>
      <c r="V175" s="389"/>
      <c r="W175" s="389"/>
      <c r="X175" s="390"/>
    </row>
    <row r="176" spans="1:35" ht="25" customHeight="1">
      <c r="B176" s="304" t="s">
        <v>278</v>
      </c>
      <c r="C176" s="305"/>
      <c r="D176" s="305"/>
      <c r="E176" s="305"/>
      <c r="F176" s="305"/>
      <c r="G176" s="306"/>
      <c r="H176" s="398" t="s">
        <v>279</v>
      </c>
      <c r="I176" s="399"/>
      <c r="J176" s="399"/>
      <c r="K176" s="399"/>
      <c r="L176" s="399"/>
      <c r="M176" s="399"/>
      <c r="N176" s="400"/>
      <c r="O176" s="304" t="s">
        <v>280</v>
      </c>
      <c r="P176" s="305"/>
      <c r="Q176" s="305"/>
      <c r="R176" s="305"/>
      <c r="S176" s="305"/>
      <c r="T176" s="306"/>
      <c r="U176" s="388" t="s">
        <v>281</v>
      </c>
      <c r="V176" s="389"/>
      <c r="W176" s="389"/>
      <c r="X176" s="390"/>
    </row>
    <row r="177" spans="1:24" ht="25" customHeight="1">
      <c r="B177" s="304" t="s">
        <v>282</v>
      </c>
      <c r="C177" s="305"/>
      <c r="D177" s="305"/>
      <c r="E177" s="305"/>
      <c r="F177" s="305"/>
      <c r="G177" s="306"/>
      <c r="H177" s="385" t="s">
        <v>283</v>
      </c>
      <c r="I177" s="386"/>
      <c r="J177" s="386"/>
      <c r="K177" s="386"/>
      <c r="L177" s="386"/>
      <c r="M177" s="386"/>
      <c r="N177" s="387"/>
      <c r="O177" s="304" t="s">
        <v>284</v>
      </c>
      <c r="P177" s="305"/>
      <c r="Q177" s="305"/>
      <c r="R177" s="305"/>
      <c r="S177" s="305"/>
      <c r="T177" s="306"/>
      <c r="U177" s="388" t="s">
        <v>285</v>
      </c>
      <c r="V177" s="389"/>
      <c r="W177" s="389"/>
      <c r="X177" s="390"/>
    </row>
    <row r="178" spans="1:24" ht="25" customHeight="1">
      <c r="B178" s="304" t="s">
        <v>286</v>
      </c>
      <c r="C178" s="305"/>
      <c r="D178" s="305"/>
      <c r="E178" s="305"/>
      <c r="F178" s="305"/>
      <c r="G178" s="306"/>
      <c r="H178" s="385" t="s">
        <v>287</v>
      </c>
      <c r="I178" s="386"/>
      <c r="J178" s="386"/>
      <c r="K178" s="386"/>
      <c r="L178" s="386"/>
      <c r="M178" s="386"/>
      <c r="N178" s="387"/>
      <c r="O178" s="304" t="s">
        <v>288</v>
      </c>
      <c r="P178" s="305"/>
      <c r="Q178" s="305"/>
      <c r="R178" s="305"/>
      <c r="S178" s="305"/>
      <c r="T178" s="306"/>
      <c r="U178" s="388" t="s">
        <v>289</v>
      </c>
      <c r="V178" s="389"/>
      <c r="W178" s="389"/>
      <c r="X178" s="390"/>
    </row>
    <row r="179" spans="1:24" ht="38" customHeight="1">
      <c r="B179" s="304" t="s">
        <v>290</v>
      </c>
      <c r="C179" s="305"/>
      <c r="D179" s="305"/>
      <c r="E179" s="305"/>
      <c r="F179" s="305"/>
      <c r="G179" s="306"/>
      <c r="H179" s="385" t="s">
        <v>291</v>
      </c>
      <c r="I179" s="386"/>
      <c r="J179" s="386"/>
      <c r="K179" s="386"/>
      <c r="L179" s="386"/>
      <c r="M179" s="386"/>
      <c r="N179" s="387"/>
      <c r="O179" s="385" t="s">
        <v>292</v>
      </c>
      <c r="P179" s="386"/>
      <c r="Q179" s="386"/>
      <c r="R179" s="386"/>
      <c r="S179" s="386"/>
      <c r="T179" s="387"/>
      <c r="U179" s="388" t="s">
        <v>293</v>
      </c>
      <c r="V179" s="389"/>
      <c r="W179" s="389"/>
      <c r="X179" s="390"/>
    </row>
    <row r="180" spans="1:24" ht="39" customHeight="1">
      <c r="B180" s="304" t="s">
        <v>294</v>
      </c>
      <c r="C180" s="305"/>
      <c r="D180" s="305"/>
      <c r="E180" s="305"/>
      <c r="F180" s="305"/>
      <c r="G180" s="306"/>
      <c r="H180" s="385" t="s">
        <v>295</v>
      </c>
      <c r="I180" s="386"/>
      <c r="J180" s="386"/>
      <c r="K180" s="386"/>
      <c r="L180" s="386"/>
      <c r="M180" s="386"/>
      <c r="N180" s="387"/>
      <c r="O180" s="385" t="s">
        <v>296</v>
      </c>
      <c r="P180" s="305"/>
      <c r="Q180" s="305"/>
      <c r="R180" s="305"/>
      <c r="S180" s="305"/>
      <c r="T180" s="306"/>
      <c r="U180" s="388" t="s">
        <v>297</v>
      </c>
      <c r="V180" s="389"/>
      <c r="W180" s="389"/>
      <c r="X180" s="390"/>
    </row>
    <row r="181" spans="1:24" ht="25" customHeight="1">
      <c r="B181" s="304" t="s">
        <v>298</v>
      </c>
      <c r="C181" s="305"/>
      <c r="D181" s="305"/>
      <c r="E181" s="305"/>
      <c r="F181" s="305"/>
      <c r="G181" s="306"/>
      <c r="H181" s="385" t="s">
        <v>299</v>
      </c>
      <c r="I181" s="386"/>
      <c r="J181" s="386"/>
      <c r="K181" s="386"/>
      <c r="L181" s="386"/>
      <c r="M181" s="386"/>
      <c r="N181" s="387"/>
      <c r="O181" s="304" t="s">
        <v>300</v>
      </c>
      <c r="P181" s="305"/>
      <c r="Q181" s="305"/>
      <c r="R181" s="305"/>
      <c r="S181" s="305"/>
      <c r="T181" s="306"/>
      <c r="U181" s="388" t="s">
        <v>301</v>
      </c>
      <c r="V181" s="389"/>
      <c r="W181" s="389"/>
      <c r="X181" s="390"/>
    </row>
    <row r="182" spans="1:24" ht="25" customHeight="1">
      <c r="B182" s="304" t="s">
        <v>302</v>
      </c>
      <c r="C182" s="305"/>
      <c r="D182" s="305"/>
      <c r="E182" s="305"/>
      <c r="F182" s="305"/>
      <c r="G182" s="306"/>
      <c r="H182" s="385" t="s">
        <v>287</v>
      </c>
      <c r="I182" s="386"/>
      <c r="J182" s="386"/>
      <c r="K182" s="386"/>
      <c r="L182" s="386"/>
      <c r="M182" s="386"/>
      <c r="N182" s="387"/>
      <c r="O182" s="304" t="s">
        <v>303</v>
      </c>
      <c r="P182" s="305"/>
      <c r="Q182" s="305"/>
      <c r="R182" s="305"/>
      <c r="S182" s="305"/>
      <c r="T182" s="306"/>
      <c r="U182" s="388" t="s">
        <v>304</v>
      </c>
      <c r="V182" s="389"/>
      <c r="W182" s="389"/>
      <c r="X182" s="390"/>
    </row>
    <row r="183" spans="1:24" ht="36" customHeight="1">
      <c r="B183" s="304" t="s">
        <v>305</v>
      </c>
      <c r="C183" s="305"/>
      <c r="D183" s="305"/>
      <c r="E183" s="305"/>
      <c r="F183" s="305"/>
      <c r="G183" s="306"/>
      <c r="H183" s="385" t="s">
        <v>306</v>
      </c>
      <c r="I183" s="386"/>
      <c r="J183" s="386"/>
      <c r="K183" s="386"/>
      <c r="L183" s="386"/>
      <c r="M183" s="386"/>
      <c r="N183" s="387"/>
      <c r="O183" s="385" t="s">
        <v>307</v>
      </c>
      <c r="P183" s="305"/>
      <c r="Q183" s="305"/>
      <c r="R183" s="305"/>
      <c r="S183" s="305"/>
      <c r="T183" s="306"/>
      <c r="U183" s="388" t="s">
        <v>308</v>
      </c>
      <c r="V183" s="389"/>
      <c r="W183" s="389"/>
      <c r="X183" s="390"/>
    </row>
    <row r="184" spans="1:24" ht="9.75" customHeight="1"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</row>
    <row r="185" spans="1:24" ht="9" customHeight="1"/>
    <row r="189" spans="1:24" ht="23.25" customHeight="1">
      <c r="A189"/>
    </row>
    <row r="190" spans="1:24" ht="23.25" customHeight="1">
      <c r="A190"/>
    </row>
    <row r="191" spans="1:24" ht="23.25" customHeight="1">
      <c r="A191"/>
    </row>
    <row r="192" spans="1:24" ht="23.25" customHeight="1">
      <c r="A192"/>
    </row>
    <row r="193" spans="1:1" ht="23.25" customHeight="1">
      <c r="A193"/>
    </row>
    <row r="194" spans="1:1" ht="23.25" customHeight="1">
      <c r="A194"/>
    </row>
    <row r="195" spans="1:1" ht="23.25" customHeight="1">
      <c r="A195"/>
    </row>
    <row r="196" spans="1:1" ht="23.25" customHeight="1">
      <c r="A196"/>
    </row>
    <row r="197" spans="1:1" ht="23.25" customHeight="1">
      <c r="A197"/>
    </row>
    <row r="198" spans="1:1" ht="23.25" customHeight="1">
      <c r="A198"/>
    </row>
    <row r="199" spans="1:1" ht="23.25" customHeight="1">
      <c r="A199"/>
    </row>
    <row r="200" spans="1:1" ht="23.25" customHeight="1">
      <c r="A200"/>
    </row>
    <row r="201" spans="1:1" ht="23.25" customHeight="1">
      <c r="A201"/>
    </row>
    <row r="202" spans="1:1" ht="23.25" customHeight="1">
      <c r="A202"/>
    </row>
    <row r="203" spans="1:1" ht="23.25" customHeight="1">
      <c r="A203"/>
    </row>
    <row r="204" spans="1:1" ht="23.25" customHeight="1">
      <c r="A204"/>
    </row>
    <row r="205" spans="1:1" ht="23.25" customHeight="1">
      <c r="A205"/>
    </row>
    <row r="206" spans="1:1" ht="23.25" customHeight="1">
      <c r="A206"/>
    </row>
    <row r="207" spans="1:1" ht="23.25" customHeight="1">
      <c r="A207"/>
    </row>
    <row r="208" spans="1:1" ht="23.25" customHeight="1">
      <c r="A208"/>
    </row>
    <row r="209" spans="1:1" ht="23.25" customHeight="1">
      <c r="A209"/>
    </row>
    <row r="210" spans="1:1" ht="23.25" customHeight="1">
      <c r="A210"/>
    </row>
    <row r="211" spans="1:1" ht="23.25" customHeight="1">
      <c r="A211"/>
    </row>
    <row r="212" spans="1:1" ht="23.25" customHeight="1">
      <c r="A212"/>
    </row>
    <row r="213" spans="1:1" ht="23.25" customHeight="1">
      <c r="A213"/>
    </row>
  </sheetData>
  <mergeCells count="503">
    <mergeCell ref="B183:G183"/>
    <mergeCell ref="H183:N183"/>
    <mergeCell ref="O183:T183"/>
    <mergeCell ref="U183:X183"/>
    <mergeCell ref="B181:G181"/>
    <mergeCell ref="H181:N181"/>
    <mergeCell ref="O181:T181"/>
    <mergeCell ref="U181:X181"/>
    <mergeCell ref="B182:G182"/>
    <mergeCell ref="H182:N182"/>
    <mergeCell ref="O182:T182"/>
    <mergeCell ref="U182:X182"/>
    <mergeCell ref="B179:G179"/>
    <mergeCell ref="H179:N179"/>
    <mergeCell ref="O179:T179"/>
    <mergeCell ref="U179:X179"/>
    <mergeCell ref="B180:G180"/>
    <mergeCell ref="H180:N180"/>
    <mergeCell ref="O180:T180"/>
    <mergeCell ref="U180:X180"/>
    <mergeCell ref="B177:G177"/>
    <mergeCell ref="H177:N177"/>
    <mergeCell ref="O177:T177"/>
    <mergeCell ref="U177:X177"/>
    <mergeCell ref="B178:G178"/>
    <mergeCell ref="H178:N178"/>
    <mergeCell ref="O178:T178"/>
    <mergeCell ref="U178:X178"/>
    <mergeCell ref="B175:G175"/>
    <mergeCell ref="H175:N175"/>
    <mergeCell ref="O175:T175"/>
    <mergeCell ref="U175:X175"/>
    <mergeCell ref="B176:G176"/>
    <mergeCell ref="H176:N176"/>
    <mergeCell ref="O176:T176"/>
    <mergeCell ref="U176:X176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E169"/>
    <mergeCell ref="M169:N169"/>
    <mergeCell ref="B170:G170"/>
    <mergeCell ref="H170:N170"/>
    <mergeCell ref="O170:T170"/>
    <mergeCell ref="U170:X170"/>
    <mergeCell ref="B166:G166"/>
    <mergeCell ref="H166:K166"/>
    <mergeCell ref="L166:O166"/>
    <mergeCell ref="P166:X166"/>
    <mergeCell ref="B167:G167"/>
    <mergeCell ref="H167:K167"/>
    <mergeCell ref="L167:O167"/>
    <mergeCell ref="P167:X167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0:G160"/>
    <mergeCell ref="H160:N161"/>
    <mergeCell ref="O160:T161"/>
    <mergeCell ref="U160:X161"/>
    <mergeCell ref="B161:G161"/>
    <mergeCell ref="B163:G163"/>
    <mergeCell ref="H163:I163"/>
    <mergeCell ref="B157:G157"/>
    <mergeCell ref="H157:N157"/>
    <mergeCell ref="O157:T157"/>
    <mergeCell ref="U157:X157"/>
    <mergeCell ref="B158:G158"/>
    <mergeCell ref="H158:N159"/>
    <mergeCell ref="O158:T159"/>
    <mergeCell ref="U158:X159"/>
    <mergeCell ref="B159:G159"/>
    <mergeCell ref="B152:E152"/>
    <mergeCell ref="F152:H152"/>
    <mergeCell ref="I152:L152"/>
    <mergeCell ref="M152:P152"/>
    <mergeCell ref="B154:L154"/>
    <mergeCell ref="B156:G156"/>
    <mergeCell ref="H156:I156"/>
    <mergeCell ref="B150:E150"/>
    <mergeCell ref="F150:H150"/>
    <mergeCell ref="I150:L150"/>
    <mergeCell ref="M150:P150"/>
    <mergeCell ref="B151:E151"/>
    <mergeCell ref="F151:H151"/>
    <mergeCell ref="I151:L151"/>
    <mergeCell ref="M151:P151"/>
    <mergeCell ref="B148:E148"/>
    <mergeCell ref="F148:H148"/>
    <mergeCell ref="I148:L148"/>
    <mergeCell ref="M148:P148"/>
    <mergeCell ref="B149:E149"/>
    <mergeCell ref="F149:H149"/>
    <mergeCell ref="I149:L149"/>
    <mergeCell ref="M149:P149"/>
    <mergeCell ref="B146:F146"/>
    <mergeCell ref="G146:H146"/>
    <mergeCell ref="B147:E147"/>
    <mergeCell ref="F147:H147"/>
    <mergeCell ref="I147:L147"/>
    <mergeCell ref="M147:P147"/>
    <mergeCell ref="B142:E142"/>
    <mergeCell ref="F142:K142"/>
    <mergeCell ref="B143:E143"/>
    <mergeCell ref="F143:K143"/>
    <mergeCell ref="B144:E144"/>
    <mergeCell ref="F144:K144"/>
    <mergeCell ref="B139:E139"/>
    <mergeCell ref="F139:G139"/>
    <mergeCell ref="B140:E140"/>
    <mergeCell ref="F140:K140"/>
    <mergeCell ref="B141:E141"/>
    <mergeCell ref="F141:K141"/>
    <mergeCell ref="B131:I131"/>
    <mergeCell ref="B132:I132"/>
    <mergeCell ref="B133:I133"/>
    <mergeCell ref="B134:I134"/>
    <mergeCell ref="B135:I135"/>
    <mergeCell ref="B137:L137"/>
    <mergeCell ref="C128:F128"/>
    <mergeCell ref="G128:J128"/>
    <mergeCell ref="K128:L128"/>
    <mergeCell ref="B130:F130"/>
    <mergeCell ref="G130:H130"/>
    <mergeCell ref="S125:V127"/>
    <mergeCell ref="K126:N126"/>
    <mergeCell ref="O126:O127"/>
    <mergeCell ref="P126:P127"/>
    <mergeCell ref="Q126:Q127"/>
    <mergeCell ref="R126:R127"/>
    <mergeCell ref="K127:L127"/>
    <mergeCell ref="M127:N127"/>
    <mergeCell ref="B122:L122"/>
    <mergeCell ref="B124:E124"/>
    <mergeCell ref="F124:G124"/>
    <mergeCell ref="B125:B127"/>
    <mergeCell ref="C125:F127"/>
    <mergeCell ref="G125:J127"/>
    <mergeCell ref="K125:R125"/>
    <mergeCell ref="M128:N128"/>
    <mergeCell ref="S128:V128"/>
    <mergeCell ref="B117:G117"/>
    <mergeCell ref="H117:M117"/>
    <mergeCell ref="O119:S119"/>
    <mergeCell ref="T119:X119"/>
    <mergeCell ref="B118:G118"/>
    <mergeCell ref="H118:M118"/>
    <mergeCell ref="B115:G115"/>
    <mergeCell ref="H115:M115"/>
    <mergeCell ref="O117:S117"/>
    <mergeCell ref="T117:X117"/>
    <mergeCell ref="B116:G116"/>
    <mergeCell ref="H116:M116"/>
    <mergeCell ref="O118:S118"/>
    <mergeCell ref="T118:X118"/>
    <mergeCell ref="B119:G119"/>
    <mergeCell ref="H119:M119"/>
    <mergeCell ref="B113:G113"/>
    <mergeCell ref="H113:M113"/>
    <mergeCell ref="O115:S115"/>
    <mergeCell ref="T115:X115"/>
    <mergeCell ref="B114:G114"/>
    <mergeCell ref="H114:M114"/>
    <mergeCell ref="O116:S116"/>
    <mergeCell ref="T116:X116"/>
    <mergeCell ref="B111:G111"/>
    <mergeCell ref="H111:M111"/>
    <mergeCell ref="B112:G112"/>
    <mergeCell ref="H112:M112"/>
    <mergeCell ref="O114:U114"/>
    <mergeCell ref="V114:W114"/>
    <mergeCell ref="B109:G109"/>
    <mergeCell ref="H109:M109"/>
    <mergeCell ref="O110:S110"/>
    <mergeCell ref="T110:X110"/>
    <mergeCell ref="B110:G110"/>
    <mergeCell ref="H110:M110"/>
    <mergeCell ref="O111:S111"/>
    <mergeCell ref="T111:X111"/>
    <mergeCell ref="B107:G107"/>
    <mergeCell ref="H107:M107"/>
    <mergeCell ref="O108:S108"/>
    <mergeCell ref="T108:X108"/>
    <mergeCell ref="B108:G108"/>
    <mergeCell ref="H108:M108"/>
    <mergeCell ref="O109:S109"/>
    <mergeCell ref="T109:X109"/>
    <mergeCell ref="B105:G105"/>
    <mergeCell ref="H105:M105"/>
    <mergeCell ref="O106:S106"/>
    <mergeCell ref="T106:X106"/>
    <mergeCell ref="B106:G106"/>
    <mergeCell ref="H106:M106"/>
    <mergeCell ref="O107:S107"/>
    <mergeCell ref="T107:X107"/>
    <mergeCell ref="B103:G103"/>
    <mergeCell ref="H103:M103"/>
    <mergeCell ref="O104:S104"/>
    <mergeCell ref="T104:X104"/>
    <mergeCell ref="B104:G104"/>
    <mergeCell ref="H104:M104"/>
    <mergeCell ref="O105:S105"/>
    <mergeCell ref="T105:X105"/>
    <mergeCell ref="B101:G101"/>
    <mergeCell ref="H101:M101"/>
    <mergeCell ref="O101:S101"/>
    <mergeCell ref="T101:X101"/>
    <mergeCell ref="B102:G102"/>
    <mergeCell ref="H102:M102"/>
    <mergeCell ref="O103:U103"/>
    <mergeCell ref="V103:W103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V96:W96"/>
    <mergeCell ref="B97:G97"/>
    <mergeCell ref="H97:M97"/>
    <mergeCell ref="O97:S97"/>
    <mergeCell ref="T97:X97"/>
    <mergeCell ref="B98:G98"/>
    <mergeCell ref="H98:M98"/>
    <mergeCell ref="O98:S98"/>
    <mergeCell ref="T98:X98"/>
    <mergeCell ref="O91:U91"/>
    <mergeCell ref="O92:U92"/>
    <mergeCell ref="O93:U93"/>
    <mergeCell ref="O94:U94"/>
    <mergeCell ref="B96:F96"/>
    <mergeCell ref="G96:H96"/>
    <mergeCell ref="O96:U96"/>
    <mergeCell ref="B87:H87"/>
    <mergeCell ref="O87:U87"/>
    <mergeCell ref="B88:H88"/>
    <mergeCell ref="O88:U88"/>
    <mergeCell ref="O89:U89"/>
    <mergeCell ref="O90:U90"/>
    <mergeCell ref="B83:I83"/>
    <mergeCell ref="O83:U83"/>
    <mergeCell ref="B84:I84"/>
    <mergeCell ref="O84:U84"/>
    <mergeCell ref="B86:E86"/>
    <mergeCell ref="F86:G86"/>
    <mergeCell ref="O86:U86"/>
    <mergeCell ref="B81:I81"/>
    <mergeCell ref="J81:K81"/>
    <mergeCell ref="O81:T81"/>
    <mergeCell ref="U81:V81"/>
    <mergeCell ref="B82:I82"/>
    <mergeCell ref="O82:U82"/>
    <mergeCell ref="B78:I78"/>
    <mergeCell ref="J78:N78"/>
    <mergeCell ref="O78:S78"/>
    <mergeCell ref="T78:V78"/>
    <mergeCell ref="B79:I79"/>
    <mergeCell ref="J79:N79"/>
    <mergeCell ref="O79:S79"/>
    <mergeCell ref="T79:V79"/>
    <mergeCell ref="B75:H75"/>
    <mergeCell ref="I75:N75"/>
    <mergeCell ref="O75:P75"/>
    <mergeCell ref="Z75:AG75"/>
    <mergeCell ref="AH75:AI75"/>
    <mergeCell ref="B77:G77"/>
    <mergeCell ref="H77:I77"/>
    <mergeCell ref="B73:H73"/>
    <mergeCell ref="I73:N73"/>
    <mergeCell ref="O73:P73"/>
    <mergeCell ref="Z73:AG73"/>
    <mergeCell ref="AH73:AI73"/>
    <mergeCell ref="B74:H74"/>
    <mergeCell ref="I74:N74"/>
    <mergeCell ref="O74:P74"/>
    <mergeCell ref="Z71:AJ71"/>
    <mergeCell ref="B72:H72"/>
    <mergeCell ref="I72:N72"/>
    <mergeCell ref="O72:P72"/>
    <mergeCell ref="Z72:AG72"/>
    <mergeCell ref="AH72:AI72"/>
    <mergeCell ref="B67:E67"/>
    <mergeCell ref="F67:L67"/>
    <mergeCell ref="M67:O67"/>
    <mergeCell ref="P67:Q67"/>
    <mergeCell ref="B69:L69"/>
    <mergeCell ref="B71:E71"/>
    <mergeCell ref="F71:O71"/>
    <mergeCell ref="P71:Q71"/>
    <mergeCell ref="O63:P63"/>
    <mergeCell ref="Q63:R63"/>
    <mergeCell ref="B65:G65"/>
    <mergeCell ref="H65:I65"/>
    <mergeCell ref="B66:E66"/>
    <mergeCell ref="F66:L66"/>
    <mergeCell ref="M66:O66"/>
    <mergeCell ref="P66:Q66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C58:D58"/>
    <mergeCell ref="E58:F58"/>
    <mergeCell ref="G58:H58"/>
    <mergeCell ref="I58:J58"/>
    <mergeCell ref="K58:L58"/>
    <mergeCell ref="M58:N58"/>
    <mergeCell ref="O58:P58"/>
    <mergeCell ref="Q58:R58"/>
    <mergeCell ref="O59:P59"/>
    <mergeCell ref="Q59:R59"/>
    <mergeCell ref="M56:N56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B55:E55"/>
    <mergeCell ref="F55:G55"/>
    <mergeCell ref="C56:D56"/>
    <mergeCell ref="E56:F56"/>
    <mergeCell ref="G56:H56"/>
    <mergeCell ref="I56:J56"/>
    <mergeCell ref="B50:F50"/>
    <mergeCell ref="B52:D52"/>
    <mergeCell ref="B53:C53"/>
    <mergeCell ref="D53:I53"/>
    <mergeCell ref="J53:K53"/>
    <mergeCell ref="K56:L56"/>
    <mergeCell ref="L53:Q53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T40:U40"/>
    <mergeCell ref="V40:W40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B8:C8"/>
    <mergeCell ref="D8:I8"/>
    <mergeCell ref="J8:K8"/>
    <mergeCell ref="L8:Q8"/>
    <mergeCell ref="R8:S8"/>
    <mergeCell ref="T8:X8"/>
    <mergeCell ref="B6:C7"/>
    <mergeCell ref="D6:I6"/>
    <mergeCell ref="J6:K7"/>
    <mergeCell ref="L6:Q6"/>
    <mergeCell ref="R6:S7"/>
    <mergeCell ref="T6:X6"/>
    <mergeCell ref="D7:I7"/>
    <mergeCell ref="L7:Q7"/>
    <mergeCell ref="T7:X7"/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Z154:AD154" location="目次!A1" display="目次に戻る"/>
    <hyperlink ref="Y163:AC167" location="目次!A1" display="目次に戻る"/>
    <hyperlink ref="Z163:AD167" location="目次!A1" display="目次に戻る"/>
    <hyperlink ref="Y156:AC159" location="目次!A1" display="目次に戻る"/>
    <hyperlink ref="Z156:AD15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6" manualBreakCount="6">
    <brk id="28" max="23" man="1"/>
    <brk id="49" max="23" man="1"/>
    <brk id="68" max="23" man="1"/>
    <brk id="94" max="23" man="1"/>
    <brk id="120" max="23" man="1"/>
    <brk id="1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36那覇</vt:lpstr>
      <vt:lpstr>'36那覇'!Print_Area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2025-06-30T05:50:40Z</dcterms:created>
  <dcterms:modified xsi:type="dcterms:W3CDTF">2025-07-04T02:44:09Z</dcterms:modified>
</cp:coreProperties>
</file>