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6真嘉比" sheetId="1" r:id="rId1"/>
  </sheets>
  <externalReferences>
    <externalReference r:id="rId2"/>
    <externalReference r:id="rId3"/>
  </externalReferences>
  <definedNames>
    <definedName name="_xlnm.Print_Area" localSheetId="0">'6真嘉比'!$A$1:$X$164</definedName>
    <definedName name="Z_818BF9DD_E155_4641_96DB_F10DCC046B31_.wvu.PrintArea" localSheetId="0" hidden="1">'6真嘉比'!$A$1:$X$165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1" l="1"/>
  <c r="H150" i="1"/>
  <c r="H143" i="1"/>
  <c r="G137" i="1"/>
  <c r="F129" i="1"/>
  <c r="S102" i="1"/>
  <c r="V98" i="1"/>
  <c r="V92" i="1"/>
  <c r="V88" i="1"/>
  <c r="G88" i="1"/>
  <c r="J83" i="1"/>
  <c r="P77" i="1"/>
  <c r="P76" i="1"/>
  <c r="P72" i="1"/>
  <c r="H66" i="1"/>
  <c r="Q64" i="1"/>
  <c r="Q63" i="1"/>
  <c r="Q62" i="1"/>
  <c r="Q61" i="1"/>
  <c r="Q60" i="1"/>
  <c r="Q59" i="1"/>
  <c r="Q58" i="1"/>
  <c r="F56" i="1"/>
  <c r="T43" i="1"/>
  <c r="V42" i="1" s="1"/>
  <c r="V40" i="1"/>
  <c r="H38" i="1"/>
  <c r="H31" i="1"/>
  <c r="F4" i="1"/>
  <c r="V41" i="1" l="1"/>
</calcChain>
</file>

<file path=xl/sharedStrings.xml><?xml version="1.0" encoding="utf-8"?>
<sst xmlns="http://schemas.openxmlformats.org/spreadsheetml/2006/main" count="319" uniqueCount="239">
  <si>
    <t>№</t>
    <phoneticPr fontId="3"/>
  </si>
  <si>
    <t>真嘉比小学校区</t>
    <rPh sb="0" eb="3">
      <t>マカビ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</si>
  <si>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</si>
  <si>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</si>
  <si>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</si>
  <si>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</si>
  <si>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</si>
  <si>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字大道</t>
    <rPh sb="0" eb="1">
      <t>アザ</t>
    </rPh>
    <rPh sb="1" eb="3">
      <t>ダイドウ</t>
    </rPh>
    <phoneticPr fontId="3"/>
  </si>
  <si>
    <t>204～211、227～251、300番地</t>
    <rPh sb="19" eb="21">
      <t>バンチ</t>
    </rPh>
    <phoneticPr fontId="3"/>
  </si>
  <si>
    <t>真嘉比</t>
    <rPh sb="0" eb="3">
      <t>マカビ</t>
    </rPh>
    <phoneticPr fontId="3"/>
  </si>
  <si>
    <t>1～2丁目（全部）</t>
    <rPh sb="3" eb="5">
      <t>チョウメ</t>
    </rPh>
    <rPh sb="6" eb="8">
      <t>ゼンブ</t>
    </rPh>
    <phoneticPr fontId="3"/>
  </si>
  <si>
    <t>字松川</t>
    <rPh sb="0" eb="1">
      <t>アザ</t>
    </rPh>
    <rPh sb="1" eb="3">
      <t>マツガワ</t>
    </rPh>
    <phoneticPr fontId="3"/>
  </si>
  <si>
    <t>295～309、311～324、
326～436、452～454</t>
    <phoneticPr fontId="3"/>
  </si>
  <si>
    <t>松島</t>
    <rPh sb="0" eb="2">
      <t>マツシマ</t>
    </rPh>
    <phoneticPr fontId="3"/>
  </si>
  <si>
    <t>1丁目9番1～11号、
10～23番</t>
    <rPh sb="1" eb="3">
      <t>チョウメ</t>
    </rPh>
    <rPh sb="4" eb="5">
      <t>バン</t>
    </rPh>
    <rPh sb="9" eb="10">
      <t>ゴウ</t>
    </rPh>
    <rPh sb="17" eb="18">
      <t>バン</t>
    </rPh>
    <phoneticPr fontId="3"/>
  </si>
  <si>
    <t>3丁目2番22～30号、6番1～2、13～17号、11～20番</t>
    <rPh sb="1" eb="3">
      <t>チョウメ</t>
    </rPh>
    <rPh sb="4" eb="5">
      <t>バン</t>
    </rPh>
    <rPh sb="10" eb="11">
      <t>ゴウ</t>
    </rPh>
    <rPh sb="13" eb="14">
      <t>バン</t>
    </rPh>
    <rPh sb="23" eb="24">
      <t>ゴウ</t>
    </rPh>
    <rPh sb="30" eb="31">
      <t>バン</t>
    </rPh>
    <phoneticPr fontId="3"/>
  </si>
  <si>
    <t>460～468、700～791、800番地</t>
    <rPh sb="19" eb="21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</si>
  <si>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</si>
  <si>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</si>
  <si>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</si>
  <si>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</si>
  <si>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</si>
  <si>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</si>
  <si>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</si>
  <si>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</si>
  <si>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</si>
  <si>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</si>
  <si>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</si>
  <si>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</si>
  <si>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</si>
  <si>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</si>
  <si>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</si>
  <si>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</si>
  <si>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</si>
  <si>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</si>
  <si>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</si>
  <si>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真嘉比小学校</t>
    <rPh sb="0" eb="3">
      <t>マカビ</t>
    </rPh>
    <rPh sb="3" eb="6">
      <t>ショウガッコウ</t>
    </rPh>
    <phoneticPr fontId="3"/>
  </si>
  <si>
    <t>所在地</t>
  </si>
  <si>
    <t>真嘉比１－１７－１</t>
    <rPh sb="0" eb="3">
      <t>マカビ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</si>
  <si>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</si>
  <si>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</si>
  <si>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</si>
  <si>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</si>
  <si>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</si>
  <si>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</si>
  <si>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</si>
  <si>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</si>
  <si>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</si>
  <si>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</si>
  <si>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</si>
  <si>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</si>
  <si>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</si>
  <si>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</si>
  <si>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</si>
  <si>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</si>
  <si>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</si>
  <si>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</si>
  <si>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</si>
  <si>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</si>
  <si>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</si>
  <si>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</si>
  <si>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</si>
  <si>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</si>
  <si>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真嘉比自治会</t>
    <rPh sb="0" eb="3">
      <t>マカビ</t>
    </rPh>
    <rPh sb="3" eb="6">
      <t>ジチカイ</t>
    </rPh>
    <phoneticPr fontId="3"/>
  </si>
  <si>
    <t>真嘉比1～2丁目、3丁目一部</t>
    <rPh sb="0" eb="3">
      <t>マカビ</t>
    </rPh>
    <rPh sb="6" eb="8">
      <t>チョウメ</t>
    </rPh>
    <rPh sb="10" eb="12">
      <t>チョウメ</t>
    </rPh>
    <rPh sb="12" eb="14">
      <t>イチブ</t>
    </rPh>
    <phoneticPr fontId="3"/>
  </si>
  <si>
    <t>松島自治会</t>
    <rPh sb="0" eb="2">
      <t>マツシマ</t>
    </rPh>
    <rPh sb="2" eb="5">
      <t>ジチカイ</t>
    </rPh>
    <phoneticPr fontId="3"/>
  </si>
  <si>
    <t>松島1丁目～2丁目</t>
    <rPh sb="0" eb="2">
      <t>マツシマ</t>
    </rPh>
    <rPh sb="3" eb="5">
      <t>チョウメ</t>
    </rPh>
    <rPh sb="7" eb="9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</si>
  <si>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</si>
  <si>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</si>
  <si>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</si>
  <si>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</si>
  <si>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</si>
  <si>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</si>
  <si>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</si>
  <si>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</si>
  <si>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松島中学校区青少年健全育成協議会</t>
    <rPh sb="0" eb="2">
      <t>マツシマ</t>
    </rPh>
    <rPh sb="2" eb="16">
      <t>チュウガッコウクセイショウネンケンゼンイクセイキョウギカイ</t>
    </rPh>
    <phoneticPr fontId="3"/>
  </si>
  <si>
    <t>真和志中学校区青少年健全育成協議会</t>
    <rPh sb="0" eb="3">
      <t>マワシ</t>
    </rPh>
    <rPh sb="3" eb="17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</si>
  <si>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</si>
  <si>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</si>
  <si>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</si>
  <si>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</si>
  <si>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古島自治会</t>
    <phoneticPr fontId="3"/>
  </si>
  <si>
    <t>真嘉比山川線(フィッカハワイ通り)</t>
    <phoneticPr fontId="3"/>
  </si>
  <si>
    <t xml:space="preserve">琉球通信工事株式会社 </t>
    <phoneticPr fontId="3"/>
  </si>
  <si>
    <t>真嘉比53号の一部（交通広場）</t>
    <phoneticPr fontId="3"/>
  </si>
  <si>
    <t>那覇市シルバー人材センター</t>
    <phoneticPr fontId="3"/>
  </si>
  <si>
    <t>真嘉比山川線(フィッカハワイ通り)
⇒銘苅２１号</t>
    <phoneticPr fontId="3"/>
  </si>
  <si>
    <t>興南高校ＪＲＣインターアクトクラブ</t>
    <phoneticPr fontId="3"/>
  </si>
  <si>
    <t>真嘉比山川線(フィッカスハワイ通り)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</si>
  <si>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8"/>
  </si>
  <si>
    <t>株式会社 石川電設</t>
    <phoneticPr fontId="3"/>
  </si>
  <si>
    <t>真嘉比山川線</t>
    <phoneticPr fontId="3"/>
  </si>
  <si>
    <t>株式会社 七和</t>
    <phoneticPr fontId="3"/>
  </si>
  <si>
    <t>真嘉比33号・真嘉比34号・真嘉比37号</t>
    <phoneticPr fontId="3"/>
  </si>
  <si>
    <t>えがお友の会
（ひらまつ保育園）</t>
    <phoneticPr fontId="3"/>
  </si>
  <si>
    <t>真嘉比西公園</t>
    <phoneticPr fontId="3"/>
  </si>
  <si>
    <t>松川通り会</t>
    <phoneticPr fontId="3"/>
  </si>
  <si>
    <t>松島松川線</t>
    <phoneticPr fontId="3"/>
  </si>
  <si>
    <t>花は咲く【A・B・Cグループ】</t>
    <rPh sb="0" eb="1">
      <t>ハナ</t>
    </rPh>
    <rPh sb="2" eb="3">
      <t>サ</t>
    </rPh>
    <phoneticPr fontId="3"/>
  </si>
  <si>
    <t>真嘉比南公園</t>
    <rPh sb="3" eb="4">
      <t>ミナミ</t>
    </rPh>
    <phoneticPr fontId="3"/>
  </si>
  <si>
    <t>わかあゆ自治会</t>
    <phoneticPr fontId="3"/>
  </si>
  <si>
    <t>真嘉比山川線、古島23号、古島26号、
古島45号、の一部、古島28号</t>
    <phoneticPr fontId="3"/>
  </si>
  <si>
    <t>大道森愛護会</t>
    <rPh sb="0" eb="3">
      <t>ダイドウモリ</t>
    </rPh>
    <rPh sb="3" eb="6">
      <t>アイゴカイ</t>
    </rPh>
    <phoneticPr fontId="3"/>
  </si>
  <si>
    <t>真嘉比中央公園</t>
    <rPh sb="0" eb="5">
      <t>マカビチュウオウ</t>
    </rPh>
    <rPh sb="5" eb="7">
      <t>コウエン</t>
    </rPh>
    <phoneticPr fontId="3"/>
  </si>
  <si>
    <t>花は咲く</t>
    <phoneticPr fontId="3"/>
  </si>
  <si>
    <t>真嘉比中央公園西線（終点から約150ｍ）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</si>
  <si>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</si>
  <si>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</si>
  <si>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</si>
  <si>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</si>
  <si>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</si>
  <si>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　　　活動場所</t>
    <rPh sb="3" eb="7">
      <t>カツドウバショ</t>
    </rPh>
    <phoneticPr fontId="0"/>
  </si>
  <si>
    <t>那覇市医師会</t>
    <phoneticPr fontId="3"/>
  </si>
  <si>
    <t>市内一円(加盟各事業所周辺)</t>
    <phoneticPr fontId="3"/>
  </si>
  <si>
    <t>安岡建設株式会社</t>
    <phoneticPr fontId="3"/>
  </si>
  <si>
    <t>真嘉比中央公園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</si>
  <si>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</si>
  <si>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</si>
  <si>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</si>
  <si>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</si>
  <si>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</si>
  <si>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</si>
  <si>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</si>
  <si>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大道区自治会</t>
    <rPh sb="0" eb="3">
      <t>ダイドウク</t>
    </rPh>
    <rPh sb="3" eb="6">
      <t>ジチカイ</t>
    </rPh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</si>
  <si>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</si>
  <si>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</si>
  <si>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</si>
  <si>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</si>
  <si>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</si>
  <si>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</si>
  <si>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</si>
  <si>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</si>
  <si>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</si>
  <si>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</si>
  <si>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</si>
  <si>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</si>
  <si>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</si>
  <si>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</si>
  <si>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</si>
  <si>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</si>
  <si>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</si>
  <si>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</si>
  <si>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</si>
  <si>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</si>
  <si>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</si>
  <si>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</si>
  <si>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真嘉比こども園</t>
    <rPh sb="0" eb="3">
      <t>マカビ</t>
    </rPh>
    <rPh sb="6" eb="7">
      <t>エン</t>
    </rPh>
    <phoneticPr fontId="3"/>
  </si>
  <si>
    <t>真嘉比1-18-1</t>
    <rPh sb="0" eb="3">
      <t>マカビ</t>
    </rPh>
    <phoneticPr fontId="3"/>
  </si>
  <si>
    <t>○</t>
    <phoneticPr fontId="3"/>
  </si>
  <si>
    <t>電話：884-4476
FAX：同上</t>
    <phoneticPr fontId="3"/>
  </si>
  <si>
    <t>真嘉比1-17-1</t>
    <rPh sb="0" eb="3">
      <t>マカビ</t>
    </rPh>
    <phoneticPr fontId="3"/>
  </si>
  <si>
    <t>電話：917-3306
FAX：917-3346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</si>
  <si>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</si>
  <si>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真嘉比自治会自主防災会</t>
    <phoneticPr fontId="3"/>
  </si>
  <si>
    <t>真嘉比小学校自主防災会</t>
    <phoneticPr fontId="3"/>
  </si>
  <si>
    <t>女性防火クラブ真嘉比支部自主防災会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</si>
  <si>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</si>
  <si>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</si>
  <si>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</si>
  <si>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にこにこ児童クラブ</t>
    <rPh sb="4" eb="6">
      <t>ジドウ</t>
    </rPh>
    <phoneticPr fontId="3"/>
  </si>
  <si>
    <t>真嘉比1-17-2　
真嘉比小学校敷地内</t>
    <rPh sb="11" eb="14">
      <t>マカビ</t>
    </rPh>
    <rPh sb="14" eb="17">
      <t>ショウガッコウ</t>
    </rPh>
    <rPh sb="17" eb="20">
      <t>シキチナイ</t>
    </rPh>
    <phoneticPr fontId="3"/>
  </si>
  <si>
    <t xml:space="preserve">なないろ児童クラブ新都心
</t>
    <rPh sb="4" eb="6">
      <t>ジドウ</t>
    </rPh>
    <rPh sb="9" eb="12">
      <t>シントシン</t>
    </rPh>
    <phoneticPr fontId="0"/>
  </si>
  <si>
    <t>真嘉比1-1-10　
二千年チャイルドビル4F.5F</t>
    <rPh sb="11" eb="14">
      <t>ニセンネン</t>
    </rPh>
    <phoneticPr fontId="3"/>
  </si>
  <si>
    <t>すまいる学童</t>
    <rPh sb="4" eb="6">
      <t>ガクドウ</t>
    </rPh>
    <phoneticPr fontId="3"/>
  </si>
  <si>
    <t>真嘉比1-12-17　102
コーポまるよし</t>
    <rPh sb="0" eb="3">
      <t>マカビ</t>
    </rPh>
    <phoneticPr fontId="3"/>
  </si>
  <si>
    <t>児童クラブなないろキッズ</t>
    <rPh sb="0" eb="2">
      <t>ジドウ</t>
    </rPh>
    <phoneticPr fontId="3"/>
  </si>
  <si>
    <t>真嘉比1-1-10</t>
    <phoneticPr fontId="3"/>
  </si>
  <si>
    <t>ふれんず学童</t>
    <rPh sb="4" eb="6">
      <t>ガクドウ</t>
    </rPh>
    <phoneticPr fontId="0"/>
  </si>
  <si>
    <t>真嘉比1-15-10　２階</t>
    <rPh sb="12" eb="13">
      <t>カイ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</si>
  <si>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</si>
  <si>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</si>
  <si>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</si>
  <si>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</si>
  <si>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</si>
  <si>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旗頭</t>
  </si>
  <si>
    <t>第3日曜日</t>
  </si>
  <si>
    <t>16：00～17：00</t>
  </si>
  <si>
    <t>真嘉比自治会館</t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</si>
  <si>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</si>
  <si>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</si>
  <si>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</si>
  <si>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</si>
  <si>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</si>
  <si>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</si>
  <si>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松島、真嘉比</t>
    <phoneticPr fontId="3"/>
  </si>
  <si>
    <t>古島2-19-7</t>
    <phoneticPr fontId="3"/>
  </si>
  <si>
    <t>８８２－２２６６</t>
    <phoneticPr fontId="3"/>
  </si>
  <si>
    <t>松島</t>
    <phoneticPr fontId="3"/>
  </si>
  <si>
    <t>大道、松川</t>
    <phoneticPr fontId="3"/>
  </si>
  <si>
    <t>松川301-4</t>
    <phoneticPr fontId="3"/>
  </si>
  <si>
    <t>８８２－１６２２</t>
    <phoneticPr fontId="3"/>
  </si>
  <si>
    <t>松川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</si>
  <si>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</si>
  <si>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</si>
  <si>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</si>
  <si>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</si>
  <si>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</si>
  <si>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真嘉比やーにんじゅ会</t>
    <rPh sb="0" eb="3">
      <t>マカビ</t>
    </rPh>
    <rPh sb="9" eb="10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</si>
  <si>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</si>
  <si>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10:00～12:00</t>
    <phoneticPr fontId="13"/>
  </si>
  <si>
    <t>真嘉比自治会館（字真嘉比2-33-12）</t>
    <rPh sb="0" eb="3">
      <t>マカビ</t>
    </rPh>
    <rPh sb="3" eb="5">
      <t>ジチ</t>
    </rPh>
    <rPh sb="5" eb="7">
      <t>カイカン</t>
    </rPh>
    <rPh sb="8" eb="9">
      <t>アザ</t>
    </rPh>
    <rPh sb="9" eb="12">
      <t>マカビ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</si>
  <si>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</si>
  <si>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</si>
  <si>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</si>
  <si>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田崎病院</t>
  </si>
  <si>
    <t>精神科, 心療内科</t>
  </si>
  <si>
    <t>字松川319</t>
  </si>
  <si>
    <t>098-885-2375</t>
  </si>
  <si>
    <t>輔仁クリニック</t>
  </si>
  <si>
    <t>内科, 精神科, 心療内科, 脳神経外科</t>
  </si>
  <si>
    <t>松川301</t>
  </si>
  <si>
    <t>098-885-6605</t>
  </si>
  <si>
    <t>安座間産婦人科</t>
  </si>
  <si>
    <t>産科, 婦人科, 産婦人科</t>
  </si>
  <si>
    <t>真嘉比1-21-17</t>
  </si>
  <si>
    <t>098-884-3600</t>
  </si>
  <si>
    <t>アラカキ眼科</t>
  </si>
  <si>
    <t>眼科</t>
  </si>
  <si>
    <t>真嘉比3-13-3</t>
  </si>
  <si>
    <t>098-884-0010</t>
  </si>
  <si>
    <t>島袋整形外科</t>
  </si>
  <si>
    <t>整形外科, リハビリテーション科</t>
  </si>
  <si>
    <t>真嘉比3-6-14</t>
  </si>
  <si>
    <t>098-882-4322</t>
  </si>
  <si>
    <t>なかよし内科クリニック</t>
    <phoneticPr fontId="3"/>
  </si>
  <si>
    <t>内科, 消化器内科（胃腸内科）</t>
  </si>
  <si>
    <t>真嘉比2-29-28</t>
  </si>
  <si>
    <t>098-887-3333</t>
  </si>
  <si>
    <t>那覇西クリニック　まかび</t>
  </si>
  <si>
    <t>乳腺外科</t>
  </si>
  <si>
    <t>真嘉比2-29-22</t>
  </si>
  <si>
    <t>098-884-7824</t>
  </si>
  <si>
    <t>みやら内科クリニック</t>
  </si>
  <si>
    <t>内科,腎臓内科,リウマチ科,その他</t>
    <phoneticPr fontId="3"/>
  </si>
  <si>
    <t>真嘉比1-7-1　2階・3階</t>
  </si>
  <si>
    <t>098-886-5858</t>
  </si>
  <si>
    <t>安木内科</t>
  </si>
  <si>
    <t>内科, 腎臓内科</t>
  </si>
  <si>
    <t>098-882-4300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</si>
</sst>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wrapText="1"/>
    </xf>
    <xf numFmtId="0" fontId="20" fillId="4" borderId="0" xfId="0" applyFont="1" applyFill="1" applyBorder="1">
      <alignment vertical="center"/>
    </xf>
    <xf numFmtId="0" fontId="24" fillId="4" borderId="0" xfId="0" applyFont="1" applyFill="1" applyBorder="1" applyAlignment="1">
      <alignment horizontal="center" vertical="center" wrapText="1"/>
    </xf>
    <xf numFmtId="0" fontId="25" fillId="4" borderId="0" xfId="0" applyFont="1" applyFill="1">
      <alignment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6" fillId="0" borderId="0" xfId="0" applyFont="1">
      <alignment vertical="center"/>
    </xf>
    <xf numFmtId="3" fontId="37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36" xfId="0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16" fillId="0" borderId="35" xfId="0" applyFont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shrinkToFit="1"/>
    </xf>
    <xf numFmtId="0" fontId="61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7" fillId="2" borderId="8" xfId="0" applyFont="1" applyFill="1" applyBorder="1" applyAlignment="1">
      <alignment horizontal="center" vertical="center" shrinkToFi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56" fillId="0" borderId="13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left" vertical="top" wrapText="1"/>
    </xf>
    <xf numFmtId="0" fontId="52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42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/>
    </xf>
    <xf numFmtId="0" fontId="49" fillId="2" borderId="7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26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0" fontId="48" fillId="0" borderId="8" xfId="0" applyFont="1" applyBorder="1" applyAlignment="1">
      <alignment horizontal="left" vertical="center" wrapText="1"/>
    </xf>
    <xf numFmtId="177" fontId="11" fillId="3" borderId="0" xfId="2" applyNumberFormat="1" applyFont="1" applyFill="1" applyBorder="1" applyAlignment="1">
      <alignment horizontal="left" vertical="center" wrapText="1"/>
    </xf>
    <xf numFmtId="177" fontId="11" fillId="3" borderId="0" xfId="2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 wrapText="1"/>
    </xf>
    <xf numFmtId="177" fontId="25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2" fillId="0" borderId="7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10" xfId="2" applyNumberFormat="1" applyFont="1" applyFill="1" applyBorder="1" applyAlignment="1">
      <alignment horizontal="center" vertical="center"/>
    </xf>
    <xf numFmtId="177" fontId="25" fillId="0" borderId="7" xfId="2" applyNumberFormat="1" applyFont="1" applyBorder="1" applyAlignment="1">
      <alignment horizontal="left" vertical="center"/>
    </xf>
    <xf numFmtId="177" fontId="25" fillId="0" borderId="9" xfId="2" applyNumberFormat="1" applyFont="1" applyBorder="1" applyAlignment="1">
      <alignment horizontal="left" vertical="center"/>
    </xf>
    <xf numFmtId="177" fontId="25" fillId="0" borderId="8" xfId="2" applyNumberFormat="1" applyFont="1" applyBorder="1" applyAlignment="1">
      <alignment horizontal="left" vertical="center"/>
    </xf>
    <xf numFmtId="177" fontId="25" fillId="0" borderId="7" xfId="2" applyNumberFormat="1" applyFont="1" applyBorder="1" applyAlignment="1">
      <alignment horizontal="left" vertical="center" wrapText="1"/>
    </xf>
    <xf numFmtId="177" fontId="25" fillId="0" borderId="9" xfId="2" applyNumberFormat="1" applyFont="1" applyBorder="1" applyAlignment="1">
      <alignment horizontal="left" vertical="center" wrapText="1"/>
    </xf>
    <xf numFmtId="177" fontId="25" fillId="0" borderId="8" xfId="2" applyNumberFormat="1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47" fillId="0" borderId="10" xfId="2" applyNumberFormat="1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 wrapText="1"/>
    </xf>
    <xf numFmtId="38" fontId="47" fillId="0" borderId="7" xfId="1" applyFont="1" applyBorder="1" applyAlignment="1">
      <alignment horizontal="center" vertical="center"/>
    </xf>
    <xf numFmtId="38" fontId="47" fillId="0" borderId="8" xfId="1" applyFont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left" vertical="center" wrapText="1"/>
    </xf>
    <xf numFmtId="0" fontId="33" fillId="5" borderId="9" xfId="0" applyFont="1" applyFill="1" applyBorder="1" applyAlignment="1">
      <alignment horizontal="left" vertical="center" wrapText="1"/>
    </xf>
    <xf numFmtId="0" fontId="33" fillId="5" borderId="8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4" fillId="2" borderId="10" xfId="0" applyFont="1" applyFill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5" fillId="0" borderId="26" xfId="0" applyNumberFormat="1" applyFont="1" applyFill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38" fontId="33" fillId="0" borderId="24" xfId="1" applyFont="1" applyBorder="1" applyAlignment="1">
      <alignment horizontal="center" vertical="center"/>
    </xf>
    <xf numFmtId="38" fontId="33" fillId="0" borderId="25" xfId="1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28" xfId="0" applyNumberFormat="1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top"/>
    </xf>
    <xf numFmtId="38" fontId="33" fillId="0" borderId="22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3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38" fontId="18" fillId="0" borderId="22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31" fillId="0" borderId="19" xfId="0" applyNumberFormat="1" applyFont="1" applyBorder="1" applyAlignment="1">
      <alignment horizontal="center" vertical="center"/>
    </xf>
    <xf numFmtId="177" fontId="31" fillId="0" borderId="3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77" fontId="31" fillId="0" borderId="17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177" fontId="31" fillId="0" borderId="18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38" fontId="30" fillId="0" borderId="30" xfId="1" applyFont="1" applyBorder="1" applyAlignment="1">
      <alignment horizontal="center" vertical="center" wrapText="1"/>
    </xf>
    <xf numFmtId="38" fontId="30" fillId="0" borderId="29" xfId="1" applyFont="1" applyBorder="1" applyAlignment="1">
      <alignment horizontal="center" vertical="center" wrapText="1"/>
    </xf>
    <xf numFmtId="38" fontId="30" fillId="0" borderId="4" xfId="1" applyFont="1" applyBorder="1" applyAlignment="1">
      <alignment horizontal="center" vertical="center" wrapText="1"/>
    </xf>
    <xf numFmtId="38" fontId="30" fillId="0" borderId="5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3" fontId="30" fillId="0" borderId="26" xfId="0" applyNumberFormat="1" applyFont="1" applyBorder="1" applyAlignment="1">
      <alignment horizontal="center" vertical="center" wrapText="1"/>
    </xf>
    <xf numFmtId="3" fontId="30" fillId="0" borderId="25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28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23" xfId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6" fillId="0" borderId="13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'6真嘉比'!$B$40:$C$40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('6真嘉比'!$D$40:$E$40,'6真嘉比'!$H$40:$I$40,'6真嘉比'!$L$40:$M$40,'6真嘉比'!$P$40:$Q$40,'6真嘉比'!$T$40:$U$40)</c:f>
              <c:numCache>
                <c:formatCode>#,##0_);[Red]\(#,##0\)</c:formatCode>
                <c:ptCount val="10"/>
                <c:pt idx="0">
                  <c:v>1426</c:v>
                </c:pt>
                <c:pt idx="2">
                  <c:v>1436</c:v>
                </c:pt>
                <c:pt idx="4">
                  <c:v>1385</c:v>
                </c:pt>
                <c:pt idx="6">
                  <c:v>1407</c:v>
                </c:pt>
                <c:pt idx="8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56-4175-BDDC-E0B4C7D2B016}"/>
            </c:ext>
          </c:extLst>
        </c:ser>
        <c:ser>
          <c:idx val="1"/>
          <c:order val="1"/>
          <c:tx>
            <c:strRef>
              <c:f>'6真嘉比'!$B$41:$C$41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('6真嘉比'!$D$41:$E$41,'6真嘉比'!$H$41:$I$41,'6真嘉比'!$L$41:$M$41,'6真嘉比'!$P$41:$Q$41,'6真嘉比'!$T$41:$U$41)</c:f>
              <c:numCache>
                <c:formatCode>#,##0_);[Red]\(#,##0\)</c:formatCode>
                <c:ptCount val="10"/>
                <c:pt idx="0">
                  <c:v>4557</c:v>
                </c:pt>
                <c:pt idx="2">
                  <c:v>4745</c:v>
                </c:pt>
                <c:pt idx="4">
                  <c:v>4939</c:v>
                </c:pt>
                <c:pt idx="6">
                  <c:v>4983</c:v>
                </c:pt>
                <c:pt idx="8">
                  <c:v>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56-4175-BDDC-E0B4C7D2B016}"/>
            </c:ext>
          </c:extLst>
        </c:ser>
        <c:ser>
          <c:idx val="2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('6真嘉比'!$D$42:$E$42,'6真嘉比'!$H$42:$I$42,'6真嘉比'!$L$42:$M$42,'6真嘉比'!$P$42:$Q$42,'6真嘉比'!$T$42:$U$42)</c:f>
              <c:numCache>
                <c:formatCode>#,##0_);[Red]\(#,##0\)</c:formatCode>
                <c:ptCount val="10"/>
                <c:pt idx="0">
                  <c:v>1027</c:v>
                </c:pt>
                <c:pt idx="2">
                  <c:v>1046</c:v>
                </c:pt>
                <c:pt idx="4">
                  <c:v>1055</c:v>
                </c:pt>
                <c:pt idx="6">
                  <c:v>1066</c:v>
                </c:pt>
                <c:pt idx="8">
                  <c:v>1076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56-4175-BDDC-E0B4C7D2B0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'6真嘉比'!$B$33:$C$33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'6真嘉比'!$D$33:$M$33</c:f>
              <c:numCache>
                <c:formatCode>#,##0_);[Red]\(#,##0\)</c:formatCode>
                <c:ptCount val="10"/>
                <c:pt idx="0">
                  <c:v>3380</c:v>
                </c:pt>
                <c:pt idx="2">
                  <c:v>3477</c:v>
                </c:pt>
                <c:pt idx="4">
                  <c:v>3541</c:v>
                </c:pt>
                <c:pt idx="6">
                  <c:v>3545</c:v>
                </c:pt>
                <c:pt idx="8">
                  <c:v>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1-4006-8032-949D5CA4756C}"/>
            </c:ext>
          </c:extLst>
        </c:ser>
        <c:ser>
          <c:idx val="3"/>
          <c:order val="1"/>
          <c:tx>
            <c:strRef>
              <c:f>'6真嘉比'!$B$34:$C$34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'6真嘉比'!$D$34:$M$34</c:f>
              <c:numCache>
                <c:formatCode>#,##0_);[Red]\(#,##0\)</c:formatCode>
                <c:ptCount val="10"/>
                <c:pt idx="0">
                  <c:v>3630</c:v>
                </c:pt>
                <c:pt idx="2">
                  <c:v>3750</c:v>
                </c:pt>
                <c:pt idx="4">
                  <c:v>3838</c:v>
                </c:pt>
                <c:pt idx="6">
                  <c:v>3911</c:v>
                </c:pt>
                <c:pt idx="8">
                  <c:v>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1-4006-8032-949D5CA475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9094520592333364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12281572826728"/>
          <c:y val="0.17747913232372073"/>
          <c:w val="0.75274406318265497"/>
          <c:h val="0.6705403099044893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'6真嘉比'!$B$36:$C$36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'6真嘉比'!$D$36:$M$36</c:f>
              <c:numCache>
                <c:formatCode>#,##0_);[Red]\(#,##0\)</c:formatCode>
                <c:ptCount val="10"/>
                <c:pt idx="0">
                  <c:v>3308</c:v>
                </c:pt>
                <c:pt idx="2">
                  <c:v>3482</c:v>
                </c:pt>
                <c:pt idx="4">
                  <c:v>3652</c:v>
                </c:pt>
                <c:pt idx="6">
                  <c:v>3703</c:v>
                </c:pt>
                <c:pt idx="8">
                  <c:v>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A-4355-8DB8-D82330D2C5D2}"/>
            </c:ext>
          </c:extLst>
        </c:ser>
        <c:ser>
          <c:idx val="0"/>
          <c:order val="1"/>
          <c:tx>
            <c:strRef>
              <c:f>'6真嘉比'!$B$35:$C$35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'6真嘉比'!$D$35:$M$35</c:f>
              <c:numCache>
                <c:formatCode>#,##0</c:formatCode>
                <c:ptCount val="10"/>
                <c:pt idx="0">
                  <c:v>7010</c:v>
                </c:pt>
                <c:pt idx="2">
                  <c:v>7227</c:v>
                </c:pt>
                <c:pt idx="4">
                  <c:v>7379</c:v>
                </c:pt>
                <c:pt idx="6">
                  <c:v>7456</c:v>
                </c:pt>
                <c:pt idx="8">
                  <c:v>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A-4355-8DB8-D82330D2C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'6真嘉比'!$B$42:$C$42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'6真嘉比'!$D$32:$M$32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('6真嘉比'!$F$42:$G$42,'6真嘉比'!$J$42:$K$42,'6真嘉比'!$N$42:$O$42,'6真嘉比'!$R$42:$S$42,'6真嘉比'!$V$42:$W$42)</c:f>
              <c:numCache>
                <c:formatCode>0.0%</c:formatCode>
                <c:ptCount val="10"/>
                <c:pt idx="0">
                  <c:v>0.14650499286733237</c:v>
                </c:pt>
                <c:pt idx="2">
                  <c:v>0.1447350214473502</c:v>
                </c:pt>
                <c:pt idx="4">
                  <c:v>0.14297330261553057</c:v>
                </c:pt>
                <c:pt idx="6">
                  <c:v>0.14297210300429183</c:v>
                </c:pt>
                <c:pt idx="8">
                  <c:v>0.14356237491661109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BA-4355-8DB8-D82330D2C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00320"/>
        <c:axId val="159766121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121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00320"/>
        <c:crosses val="max"/>
        <c:crossBetween val="between"/>
      </c:valAx>
      <c:catAx>
        <c:axId val="15977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61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952625970436272"/>
          <c:y val="0.1191957022351173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.0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403400368510952"/>
          <c:y val="0.12598352403292701"/>
          <c:w val="0.74708508583119737"/>
          <c:h val="0.739199722584285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'[2]6真嘉比'!$C$57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'[2]6真嘉比'!$C$58:$C$64</c:f>
              <c:numCache>
                <c:formatCode>General</c:formatCode>
                <c:ptCount val="7"/>
                <c:pt idx="0">
                  <c:v>99</c:v>
                </c:pt>
                <c:pt idx="1">
                  <c:v>96</c:v>
                </c:pt>
                <c:pt idx="2">
                  <c:v>108</c:v>
                </c:pt>
                <c:pt idx="3">
                  <c:v>93</c:v>
                </c:pt>
                <c:pt idx="4">
                  <c:v>99</c:v>
                </c:pt>
                <c:pt idx="5">
                  <c:v>90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E-4C98-91CE-EE695C81BB8F}"/>
            </c:ext>
          </c:extLst>
        </c:ser>
        <c:ser>
          <c:idx val="2"/>
          <c:order val="2"/>
          <c:tx>
            <c:strRef>
              <c:f>'[2]6真嘉比'!$E$57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'[2]6真嘉比'!$E$58:$E$64</c:f>
              <c:numCache>
                <c:formatCode>General</c:formatCode>
                <c:ptCount val="7"/>
                <c:pt idx="0">
                  <c:v>100</c:v>
                </c:pt>
                <c:pt idx="1">
                  <c:v>98</c:v>
                </c:pt>
                <c:pt idx="2">
                  <c:v>97</c:v>
                </c:pt>
                <c:pt idx="3">
                  <c:v>108</c:v>
                </c:pt>
                <c:pt idx="4">
                  <c:v>92</c:v>
                </c:pt>
                <c:pt idx="5">
                  <c:v>101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E-4C98-91CE-EE695C81BB8F}"/>
            </c:ext>
          </c:extLst>
        </c:ser>
        <c:ser>
          <c:idx val="4"/>
          <c:order val="4"/>
          <c:tx>
            <c:strRef>
              <c:f>'[2]6真嘉比'!$G$57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'[2]6真嘉比'!$G$58:$G$64</c:f>
              <c:numCache>
                <c:formatCode>General</c:formatCode>
                <c:ptCount val="7"/>
                <c:pt idx="0">
                  <c:v>92</c:v>
                </c:pt>
                <c:pt idx="1">
                  <c:v>102</c:v>
                </c:pt>
                <c:pt idx="2">
                  <c:v>100</c:v>
                </c:pt>
                <c:pt idx="3">
                  <c:v>100</c:v>
                </c:pt>
                <c:pt idx="4">
                  <c:v>101</c:v>
                </c:pt>
                <c:pt idx="5">
                  <c:v>94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E-4C98-91CE-EE695C81BB8F}"/>
            </c:ext>
          </c:extLst>
        </c:ser>
        <c:ser>
          <c:idx val="6"/>
          <c:order val="6"/>
          <c:tx>
            <c:strRef>
              <c:f>'[2]6真嘉比'!$I$57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'[2]6真嘉比'!$I$58:$I$64</c:f>
              <c:numCache>
                <c:formatCode>General</c:formatCode>
                <c:ptCount val="7"/>
                <c:pt idx="0">
                  <c:v>100</c:v>
                </c:pt>
                <c:pt idx="1">
                  <c:v>94</c:v>
                </c:pt>
                <c:pt idx="2">
                  <c:v>103</c:v>
                </c:pt>
                <c:pt idx="3">
                  <c:v>97</c:v>
                </c:pt>
                <c:pt idx="4">
                  <c:v>100</c:v>
                </c:pt>
                <c:pt idx="5">
                  <c:v>101</c:v>
                </c:pt>
                <c:pt idx="6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BE-4C98-91CE-EE695C81BB8F}"/>
            </c:ext>
          </c:extLst>
        </c:ser>
        <c:ser>
          <c:idx val="8"/>
          <c:order val="8"/>
          <c:tx>
            <c:strRef>
              <c:f>'[2]6真嘉比'!$K$57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'[2]6真嘉比'!$K$58:$K$64</c:f>
              <c:numCache>
                <c:formatCode>General</c:formatCode>
                <c:ptCount val="7"/>
                <c:pt idx="0">
                  <c:v>83</c:v>
                </c:pt>
                <c:pt idx="1">
                  <c:v>102</c:v>
                </c:pt>
                <c:pt idx="2">
                  <c:v>93</c:v>
                </c:pt>
                <c:pt idx="3">
                  <c:v>105</c:v>
                </c:pt>
                <c:pt idx="4">
                  <c:v>95</c:v>
                </c:pt>
                <c:pt idx="5">
                  <c:v>98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E-4C98-91CE-EE695C81BB8F}"/>
            </c:ext>
          </c:extLst>
        </c:ser>
        <c:ser>
          <c:idx val="10"/>
          <c:order val="10"/>
          <c:tx>
            <c:strRef>
              <c:f>'[2]6真嘉比'!$M$57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'[2]6真嘉比'!$B$58:$B$64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'[2]6真嘉比'!$M$58:$M$64</c:f>
              <c:numCache>
                <c:formatCode>General</c:formatCode>
                <c:ptCount val="7"/>
                <c:pt idx="0">
                  <c:v>89</c:v>
                </c:pt>
                <c:pt idx="1">
                  <c:v>82</c:v>
                </c:pt>
                <c:pt idx="2">
                  <c:v>100</c:v>
                </c:pt>
                <c:pt idx="3">
                  <c:v>89</c:v>
                </c:pt>
                <c:pt idx="4">
                  <c:v>104</c:v>
                </c:pt>
                <c:pt idx="5">
                  <c:v>93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BE-4C98-91CE-EE695C81BB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80304"/>
        <c:axId val="8227694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'[2]6真嘉比'!$D$57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'[2]6真嘉比'!$D$58:$D$64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07BE-4C98-91CE-EE695C81BB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'[2]6真嘉比'!$F$58:$F$64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7BE-4C98-91CE-EE695C81BB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'[2]6真嘉比'!$H$58:$H$64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7BE-4C98-91CE-EE695C81BB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'[2]6真嘉比'!$J$58:$J$64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7BE-4C98-91CE-EE695C81BB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'[2]6真嘉比'!$L$58:$L$64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7BE-4C98-91CE-EE695C81BB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'[2]6真嘉比'!$N$58:$N$64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7BE-4C98-91CE-EE695C81BB8F}"/>
                  </c:ext>
                </c:extLst>
              </c15:ser>
            </c15:filteredBarSeries>
          </c:ext>
        </c:extLst>
      </c:barChart>
      <c:catAx>
        <c:axId val="82278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9488"/>
        <c:crosses val="autoZero"/>
        <c:auto val="1"/>
        <c:lblAlgn val="ctr"/>
        <c:lblOffset val="100"/>
        <c:noMultiLvlLbl val="0"/>
      </c:catAx>
      <c:valAx>
        <c:axId val="82276948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8030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63317380603916"/>
          <c:y val="5.9249880610566408E-2"/>
          <c:w val="0.59507409606261996"/>
          <c:h val="0.12040090717079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57</xdr:row>
      <xdr:rowOff>285750</xdr:rowOff>
    </xdr:from>
    <xdr:to>
      <xdr:col>12</xdr:col>
      <xdr:colOff>238125</xdr:colOff>
      <xdr:row>63</xdr:row>
      <xdr:rowOff>142875</xdr:rowOff>
    </xdr:to>
    <xdr:cxnSp macro="">
      <xdr:nvCxnSpPr>
        <xdr:cNvPr id="2" name="直線矢印コネクタ 1"/>
        <xdr:cNvCxnSpPr/>
      </xdr:nvCxnSpPr>
      <xdr:spPr>
        <a:xfrm>
          <a:off x="1358900" y="20859750"/>
          <a:ext cx="3076575" cy="25241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7</xdr:row>
      <xdr:rowOff>304800</xdr:rowOff>
    </xdr:from>
    <xdr:to>
      <xdr:col>23</xdr:col>
      <xdr:colOff>37016</xdr:colOff>
      <xdr:row>26</xdr:row>
      <xdr:rowOff>51707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32" t="25882" r="27920" b="17226"/>
        <a:stretch/>
      </xdr:blipFill>
      <xdr:spPr>
        <a:xfrm>
          <a:off x="95250" y="2857500"/>
          <a:ext cx="7784016" cy="6001657"/>
        </a:xfrm>
        <a:prstGeom prst="rect">
          <a:avLst/>
        </a:prstGeom>
      </xdr:spPr>
    </xdr:pic>
    <xdr:clientData/>
  </xdr:twoCellAnchor>
  <xdr:twoCellAnchor>
    <xdr:from>
      <xdr:col>12</xdr:col>
      <xdr:colOff>204108</xdr:colOff>
      <xdr:row>43</xdr:row>
      <xdr:rowOff>176892</xdr:rowOff>
    </xdr:from>
    <xdr:to>
      <xdr:col>23</xdr:col>
      <xdr:colOff>163286</xdr:colOff>
      <xdr:row>48</xdr:row>
      <xdr:rowOff>612320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68034</xdr:colOff>
      <xdr:row>43</xdr:row>
      <xdr:rowOff>176893</xdr:rowOff>
    </xdr:from>
    <xdr:to>
      <xdr:col>11</xdr:col>
      <xdr:colOff>306160</xdr:colOff>
      <xdr:row>48</xdr:row>
      <xdr:rowOff>609599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40823</xdr:colOff>
      <xdr:row>29</xdr:row>
      <xdr:rowOff>68036</xdr:rowOff>
    </xdr:from>
    <xdr:to>
      <xdr:col>23</xdr:col>
      <xdr:colOff>340179</xdr:colOff>
      <xdr:row>37</xdr:row>
      <xdr:rowOff>285750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56</xdr:row>
      <xdr:rowOff>0</xdr:rowOff>
    </xdr:from>
    <xdr:to>
      <xdr:col>23</xdr:col>
      <xdr:colOff>312964</xdr:colOff>
      <xdr:row>64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>
        <row r="70">
          <cell r="P70">
            <v>45717</v>
          </cell>
        </row>
        <row r="85">
          <cell r="J85">
            <v>45658</v>
          </cell>
        </row>
        <row r="90">
          <cell r="G90">
            <v>45657</v>
          </cell>
          <cell r="V90">
            <v>45657</v>
          </cell>
        </row>
        <row r="94">
          <cell r="V94">
            <v>45657</v>
          </cell>
        </row>
        <row r="98">
          <cell r="V98">
            <v>45657</v>
          </cell>
        </row>
        <row r="102">
          <cell r="S102">
            <v>45677</v>
          </cell>
        </row>
        <row r="127">
          <cell r="F127">
            <v>45677</v>
          </cell>
        </row>
        <row r="131">
          <cell r="G131">
            <v>45658</v>
          </cell>
        </row>
        <row r="141">
          <cell r="H141">
            <v>45685</v>
          </cell>
        </row>
        <row r="148">
          <cell r="H148">
            <v>45685</v>
          </cell>
        </row>
        <row r="156">
          <cell r="M156">
            <v>45717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99</v>
          </cell>
          <cell r="E58">
            <v>100</v>
          </cell>
          <cell r="G58">
            <v>92</v>
          </cell>
          <cell r="I58">
            <v>100</v>
          </cell>
          <cell r="K58">
            <v>83</v>
          </cell>
          <cell r="M58">
            <v>89</v>
          </cell>
        </row>
        <row r="59">
          <cell r="B59" t="str">
            <v>H31
（R1）</v>
          </cell>
          <cell r="C59">
            <v>96</v>
          </cell>
          <cell r="E59">
            <v>98</v>
          </cell>
          <cell r="G59">
            <v>102</v>
          </cell>
          <cell r="I59">
            <v>94</v>
          </cell>
          <cell r="K59">
            <v>102</v>
          </cell>
          <cell r="M59">
            <v>82</v>
          </cell>
        </row>
        <row r="60">
          <cell r="B60" t="str">
            <v>R2</v>
          </cell>
          <cell r="C60">
            <v>108</v>
          </cell>
          <cell r="E60">
            <v>97</v>
          </cell>
          <cell r="G60">
            <v>100</v>
          </cell>
          <cell r="I60">
            <v>103</v>
          </cell>
          <cell r="K60">
            <v>93</v>
          </cell>
          <cell r="M60">
            <v>100</v>
          </cell>
        </row>
        <row r="61">
          <cell r="B61" t="str">
            <v>R3</v>
          </cell>
          <cell r="C61">
            <v>93</v>
          </cell>
          <cell r="E61">
            <v>108</v>
          </cell>
          <cell r="G61">
            <v>100</v>
          </cell>
          <cell r="I61">
            <v>97</v>
          </cell>
          <cell r="K61">
            <v>105</v>
          </cell>
          <cell r="M61">
            <v>89</v>
          </cell>
        </row>
        <row r="62">
          <cell r="B62" t="str">
            <v>R4</v>
          </cell>
          <cell r="C62">
            <v>99</v>
          </cell>
          <cell r="E62">
            <v>92</v>
          </cell>
          <cell r="G62">
            <v>101</v>
          </cell>
          <cell r="I62">
            <v>100</v>
          </cell>
          <cell r="K62">
            <v>95</v>
          </cell>
          <cell r="M62">
            <v>104</v>
          </cell>
        </row>
        <row r="63">
          <cell r="B63" t="str">
            <v>R5</v>
          </cell>
          <cell r="C63">
            <v>90</v>
          </cell>
          <cell r="E63">
            <v>101</v>
          </cell>
          <cell r="G63">
            <v>94</v>
          </cell>
          <cell r="I63">
            <v>101</v>
          </cell>
          <cell r="K63">
            <v>98</v>
          </cell>
          <cell r="M63">
            <v>93</v>
          </cell>
        </row>
        <row r="64">
          <cell r="B64" t="str">
            <v>R6</v>
          </cell>
          <cell r="C64">
            <v>99</v>
          </cell>
          <cell r="E64">
            <v>88</v>
          </cell>
          <cell r="G64">
            <v>99</v>
          </cell>
          <cell r="I64">
            <v>91</v>
          </cell>
          <cell r="K64">
            <v>100</v>
          </cell>
          <cell r="M64">
            <v>99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J165"/>
  <sheetViews>
    <sheetView tabSelected="1" view="pageBreakPreview" zoomScaleNormal="100" zoomScaleSheetLayoutView="100" workbookViewId="0">
      <selection activeCellId="1" sqref="A1 A1"/>
    </sheetView>
  </sheetViews>
  <sheetFormatPr defaultRowHeight="18"/>
  <cols>
    <col min="1" max="1" width="4.25" customWidth="1"/>
    <col min="2" max="2" width="6.75" customWidth="1"/>
    <col min="3" max="3" width="5.83203125" customWidth="1"/>
    <col min="4" max="13" width="4.25" customWidth="1"/>
    <col min="14" max="14" width="5.25" customWidth="1"/>
    <col min="15" max="17" width="4.25" customWidth="1"/>
    <col min="18" max="18" width="4" customWidth="1"/>
    <col min="19" max="21" width="4.25" customWidth="1"/>
    <col min="22" max="22" width="4.58203125" customWidth="1"/>
    <col min="23" max="23" width="4.25" customWidth="1"/>
    <col min="24" max="24" width="4.9140625" customWidth="1"/>
    <col min="25" max="38" width="4.25" customWidth="1"/>
  </cols>
  <sheetData>
    <row r="1" spans="1:32" ht="18.5" thickBot="1">
      <c r="Y1" s="368"/>
      <c r="Z1" s="368"/>
      <c r="AA1" s="368"/>
      <c r="AB1" s="368"/>
      <c r="AC1" s="368"/>
      <c r="AD1" s="368"/>
      <c r="AE1" s="368"/>
      <c r="AF1" s="368"/>
    </row>
    <row r="2" spans="1:32" ht="19.5" thickBot="1">
      <c r="A2" s="1" t="s">
        <v>0</v>
      </c>
      <c r="B2" s="2">
        <v>6</v>
      </c>
      <c r="C2" s="369" t="s">
        <v>1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1"/>
      <c r="Y2" s="368"/>
      <c r="Z2" s="368"/>
      <c r="AA2" s="368"/>
      <c r="AB2" s="368"/>
      <c r="AC2" s="368"/>
      <c r="AD2" s="368"/>
      <c r="AE2" s="368"/>
      <c r="AF2" s="368"/>
    </row>
    <row r="3" spans="1:32" ht="5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368"/>
      <c r="Z3" s="368"/>
      <c r="AA3" s="368"/>
      <c r="AB3" s="368"/>
      <c r="AC3" s="368"/>
      <c r="AD3" s="368"/>
      <c r="AE3" s="368"/>
      <c r="AF3" s="368"/>
    </row>
    <row r="4" spans="1:32" ht="35" customHeight="1">
      <c r="B4" s="177" t="s">
        <v>2</v>
      </c>
      <c r="C4" s="177"/>
      <c r="D4" s="177"/>
      <c r="E4" s="177"/>
      <c r="F4" s="125">
        <f>'[1]1安謝'!F4:G4</f>
        <v>45658</v>
      </c>
      <c r="G4" s="125"/>
      <c r="H4" s="9" t="s">
        <v>3</v>
      </c>
      <c r="Y4" s="368"/>
      <c r="Z4" s="368"/>
      <c r="AA4" s="368"/>
      <c r="AB4" s="368"/>
      <c r="AC4" s="368"/>
      <c r="AD4" s="368"/>
      <c r="AE4" s="368"/>
      <c r="AF4" s="368"/>
    </row>
    <row r="5" spans="1:32" ht="30.75" customHeight="1">
      <c r="B5" s="372" t="s">
        <v>4</v>
      </c>
      <c r="C5" s="373"/>
      <c r="D5" s="374" t="s">
        <v>5</v>
      </c>
      <c r="E5" s="374"/>
      <c r="F5" s="374"/>
      <c r="G5" s="374"/>
      <c r="H5" s="375"/>
      <c r="I5" s="372" t="s">
        <v>4</v>
      </c>
      <c r="J5" s="373"/>
      <c r="K5" s="376" t="s">
        <v>6</v>
      </c>
      <c r="L5" s="374"/>
      <c r="M5" s="374"/>
      <c r="N5" s="374"/>
      <c r="O5" s="374"/>
      <c r="P5" s="375"/>
      <c r="Q5" s="372" t="s">
        <v>4</v>
      </c>
      <c r="R5" s="373"/>
      <c r="S5" s="376" t="s">
        <v>6</v>
      </c>
      <c r="T5" s="374"/>
      <c r="U5" s="374"/>
      <c r="V5" s="374"/>
      <c r="W5" s="374"/>
      <c r="X5" s="375"/>
      <c r="Y5" s="368"/>
      <c r="Z5" s="368"/>
      <c r="AA5" s="368"/>
      <c r="AB5" s="368"/>
      <c r="AC5" s="368"/>
      <c r="AD5" s="368"/>
      <c r="AE5" s="368"/>
      <c r="AF5" s="368"/>
    </row>
    <row r="6" spans="1:32" ht="52.5" customHeight="1">
      <c r="B6" s="377" t="s">
        <v>7</v>
      </c>
      <c r="C6" s="377"/>
      <c r="D6" s="378" t="s">
        <v>8</v>
      </c>
      <c r="E6" s="379"/>
      <c r="F6" s="379"/>
      <c r="G6" s="379"/>
      <c r="H6" s="380"/>
      <c r="I6" s="381" t="s">
        <v>9</v>
      </c>
      <c r="J6" s="382"/>
      <c r="K6" s="385" t="s">
        <v>10</v>
      </c>
      <c r="L6" s="385"/>
      <c r="M6" s="385"/>
      <c r="N6" s="385"/>
      <c r="O6" s="385"/>
      <c r="P6" s="385"/>
      <c r="Q6" s="381" t="s">
        <v>11</v>
      </c>
      <c r="R6" s="382"/>
      <c r="S6" s="385" t="s">
        <v>12</v>
      </c>
      <c r="T6" s="385"/>
      <c r="U6" s="385"/>
      <c r="V6" s="385"/>
      <c r="W6" s="385"/>
      <c r="X6" s="385"/>
      <c r="Y6" s="368"/>
      <c r="Z6" s="368"/>
      <c r="AA6" s="368"/>
      <c r="AB6" s="368"/>
      <c r="AC6" s="368"/>
      <c r="AD6" s="368"/>
      <c r="AE6" s="368"/>
      <c r="AF6" s="368"/>
    </row>
    <row r="7" spans="1:32" ht="52.5" customHeight="1">
      <c r="B7" s="377" t="s">
        <v>13</v>
      </c>
      <c r="C7" s="377"/>
      <c r="D7" s="378" t="s">
        <v>14</v>
      </c>
      <c r="E7" s="379"/>
      <c r="F7" s="379"/>
      <c r="G7" s="379"/>
      <c r="H7" s="380"/>
      <c r="I7" s="383"/>
      <c r="J7" s="384"/>
      <c r="K7" s="385" t="s">
        <v>15</v>
      </c>
      <c r="L7" s="385"/>
      <c r="M7" s="385"/>
      <c r="N7" s="385"/>
      <c r="O7" s="385"/>
      <c r="P7" s="385"/>
      <c r="Q7" s="383"/>
      <c r="R7" s="384"/>
      <c r="S7" s="386" t="s">
        <v>16</v>
      </c>
      <c r="T7" s="386"/>
      <c r="U7" s="386"/>
      <c r="V7" s="386"/>
      <c r="W7" s="386"/>
      <c r="X7" s="386"/>
    </row>
    <row r="8" spans="1:32" ht="24.75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32" ht="24.7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32" ht="24.7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32" ht="24.7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32" ht="24.7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32" ht="24.7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32" ht="33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32" ht="24.7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32" ht="24.7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4" ht="24.7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4" ht="24.7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4" ht="24.7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4" ht="32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4" ht="33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4" ht="24.7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4" ht="24.7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4" ht="27.7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4" ht="28.5" customHeight="1">
      <c r="A25" s="4"/>
      <c r="B25" s="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1"/>
      <c r="T25" s="12"/>
      <c r="U25" s="12"/>
      <c r="V25" s="12"/>
      <c r="W25" s="12"/>
    </row>
    <row r="26" spans="1:24" ht="20">
      <c r="B26" s="15"/>
      <c r="C26" s="15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7"/>
      <c r="R26" s="17"/>
      <c r="S26" s="17"/>
      <c r="T26" s="16"/>
      <c r="U26" s="16"/>
      <c r="V26" s="16"/>
    </row>
    <row r="27" spans="1:24" ht="28.5" customHeight="1">
      <c r="A27" s="4"/>
      <c r="B27" s="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2"/>
      <c r="S27" s="11"/>
      <c r="T27" s="12"/>
      <c r="U27" s="12"/>
      <c r="V27" s="12"/>
      <c r="W27" s="12"/>
    </row>
    <row r="28" spans="1:24" ht="5.25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6"/>
      <c r="N28" s="6"/>
      <c r="O28" s="6"/>
      <c r="P28" s="6"/>
      <c r="Q28" s="6"/>
      <c r="R28" s="7"/>
      <c r="S28" s="8"/>
      <c r="T28" s="7"/>
      <c r="U28" s="8"/>
      <c r="V28" s="8"/>
    </row>
    <row r="29" spans="1:24" ht="28.5" customHeight="1">
      <c r="A29" s="18">
        <v>1</v>
      </c>
      <c r="B29" s="154" t="s">
        <v>17</v>
      </c>
      <c r="C29" s="155"/>
      <c r="D29" s="365"/>
      <c r="E29" s="366"/>
      <c r="F29" s="366"/>
      <c r="G29" s="19"/>
      <c r="H29" s="19"/>
      <c r="I29" s="20"/>
      <c r="J29" s="20"/>
      <c r="K29" s="20"/>
      <c r="L29" s="21"/>
      <c r="M29" s="21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1:24" ht="9" customHeight="1">
      <c r="A30" s="4"/>
      <c r="B30" s="4"/>
      <c r="C30" s="23"/>
      <c r="D30" s="23"/>
      <c r="E30" s="23"/>
      <c r="F30" s="23"/>
      <c r="G30" s="23"/>
      <c r="H30" s="23"/>
      <c r="I30" s="4"/>
      <c r="J30" s="4"/>
      <c r="K30" s="13"/>
      <c r="L30" s="24"/>
      <c r="M30" s="24"/>
      <c r="N30" s="13"/>
      <c r="O30" s="13"/>
      <c r="P30" s="13"/>
      <c r="Q30" s="25"/>
      <c r="R30" s="25"/>
      <c r="S30" s="25"/>
    </row>
    <row r="31" spans="1:24" ht="31.5" customHeight="1" thickBot="1">
      <c r="A31" s="4"/>
      <c r="B31" s="285" t="s">
        <v>18</v>
      </c>
      <c r="C31" s="367"/>
      <c r="D31" s="367"/>
      <c r="E31" s="367"/>
      <c r="F31" s="367"/>
      <c r="G31" s="367"/>
      <c r="H31" s="125">
        <f>'[1]1安謝'!H24:I24</f>
        <v>45413</v>
      </c>
      <c r="I31" s="125"/>
      <c r="J31" s="26" t="s">
        <v>3</v>
      </c>
      <c r="K31" s="27"/>
      <c r="L31" s="28"/>
      <c r="M31" s="28"/>
    </row>
    <row r="32" spans="1:24" ht="29.25" customHeight="1">
      <c r="A32" s="4"/>
      <c r="B32" s="340" t="s">
        <v>19</v>
      </c>
      <c r="C32" s="341"/>
      <c r="D32" s="334" t="s">
        <v>20</v>
      </c>
      <c r="E32" s="335"/>
      <c r="F32" s="332" t="s">
        <v>21</v>
      </c>
      <c r="G32" s="333"/>
      <c r="H32" s="332" t="s">
        <v>22</v>
      </c>
      <c r="I32" s="333"/>
      <c r="J32" s="334" t="s">
        <v>23</v>
      </c>
      <c r="K32" s="335"/>
      <c r="L32" s="363" t="s">
        <v>24</v>
      </c>
      <c r="M32" s="364"/>
    </row>
    <row r="33" spans="1:26" ht="29.25" customHeight="1">
      <c r="A33" s="4"/>
      <c r="B33" s="357" t="s">
        <v>25</v>
      </c>
      <c r="C33" s="358"/>
      <c r="D33" s="359">
        <v>3380</v>
      </c>
      <c r="E33" s="360"/>
      <c r="F33" s="359">
        <v>3477</v>
      </c>
      <c r="G33" s="360"/>
      <c r="H33" s="359">
        <v>3541</v>
      </c>
      <c r="I33" s="360"/>
      <c r="J33" s="359">
        <v>3545</v>
      </c>
      <c r="K33" s="360"/>
      <c r="L33" s="361">
        <v>3546</v>
      </c>
      <c r="M33" s="362"/>
    </row>
    <row r="34" spans="1:26" ht="29.25" customHeight="1">
      <c r="A34" s="4"/>
      <c r="B34" s="357" t="s">
        <v>26</v>
      </c>
      <c r="C34" s="358"/>
      <c r="D34" s="359">
        <v>3630</v>
      </c>
      <c r="E34" s="360"/>
      <c r="F34" s="359">
        <v>3750</v>
      </c>
      <c r="G34" s="360"/>
      <c r="H34" s="359">
        <v>3838</v>
      </c>
      <c r="I34" s="360"/>
      <c r="J34" s="359">
        <v>3911</v>
      </c>
      <c r="K34" s="360"/>
      <c r="L34" s="361">
        <v>3949</v>
      </c>
      <c r="M34" s="362"/>
    </row>
    <row r="35" spans="1:26" ht="29.25" customHeight="1" thickBot="1">
      <c r="A35" s="4"/>
      <c r="B35" s="351" t="s">
        <v>27</v>
      </c>
      <c r="C35" s="352"/>
      <c r="D35" s="353">
        <v>7010</v>
      </c>
      <c r="E35" s="354"/>
      <c r="F35" s="353">
        <v>7227</v>
      </c>
      <c r="G35" s="354"/>
      <c r="H35" s="353">
        <v>7379</v>
      </c>
      <c r="I35" s="354"/>
      <c r="J35" s="353">
        <v>7456</v>
      </c>
      <c r="K35" s="354"/>
      <c r="L35" s="355">
        <v>7495</v>
      </c>
      <c r="M35" s="356"/>
    </row>
    <row r="36" spans="1:26" ht="29.25" customHeight="1" thickBot="1">
      <c r="A36" s="4"/>
      <c r="B36" s="345" t="s">
        <v>28</v>
      </c>
      <c r="C36" s="346"/>
      <c r="D36" s="347">
        <v>3308</v>
      </c>
      <c r="E36" s="348"/>
      <c r="F36" s="347">
        <v>3482</v>
      </c>
      <c r="G36" s="348"/>
      <c r="H36" s="347">
        <v>3652</v>
      </c>
      <c r="I36" s="348"/>
      <c r="J36" s="347">
        <v>3703</v>
      </c>
      <c r="K36" s="348"/>
      <c r="L36" s="349">
        <v>3707</v>
      </c>
      <c r="M36" s="350"/>
    </row>
    <row r="37" spans="1:26" ht="7.5" customHeight="1">
      <c r="A37" s="4"/>
      <c r="B37" s="4"/>
      <c r="C37" s="29"/>
      <c r="D37" s="30"/>
      <c r="E37" s="31"/>
      <c r="F37" s="30"/>
      <c r="G37" s="31"/>
      <c r="H37" s="27"/>
      <c r="I37" s="27"/>
      <c r="J37" s="27"/>
      <c r="K37" s="27"/>
    </row>
    <row r="38" spans="1:26" ht="50.5" customHeight="1" thickBot="1">
      <c r="B38" s="338" t="s">
        <v>29</v>
      </c>
      <c r="C38" s="338"/>
      <c r="D38" s="339"/>
      <c r="E38" s="339"/>
      <c r="F38" s="339"/>
      <c r="G38" s="339"/>
      <c r="H38" s="286">
        <f>'[1]1安謝'!H32:I32</f>
        <v>45413</v>
      </c>
      <c r="I38" s="286"/>
      <c r="J38" s="26" t="s">
        <v>3</v>
      </c>
      <c r="K38" s="27"/>
      <c r="P38" s="32"/>
      <c r="Q38" s="32"/>
      <c r="R38" s="25"/>
      <c r="S38" s="25"/>
      <c r="T38" s="25"/>
    </row>
    <row r="39" spans="1:26" ht="34.5" customHeight="1">
      <c r="B39" s="340" t="s">
        <v>19</v>
      </c>
      <c r="C39" s="341"/>
      <c r="D39" s="342" t="s">
        <v>20</v>
      </c>
      <c r="E39" s="335"/>
      <c r="F39" s="343" t="s">
        <v>30</v>
      </c>
      <c r="G39" s="344"/>
      <c r="H39" s="332" t="s">
        <v>21</v>
      </c>
      <c r="I39" s="333"/>
      <c r="J39" s="330" t="s">
        <v>30</v>
      </c>
      <c r="K39" s="331"/>
      <c r="L39" s="332" t="s">
        <v>22</v>
      </c>
      <c r="M39" s="333"/>
      <c r="N39" s="330" t="s">
        <v>30</v>
      </c>
      <c r="O39" s="331"/>
      <c r="P39" s="334" t="s">
        <v>23</v>
      </c>
      <c r="Q39" s="335"/>
      <c r="R39" s="336" t="s">
        <v>30</v>
      </c>
      <c r="S39" s="327"/>
      <c r="T39" s="337" t="s">
        <v>24</v>
      </c>
      <c r="U39" s="335"/>
      <c r="V39" s="326" t="s">
        <v>30</v>
      </c>
      <c r="W39" s="327"/>
    </row>
    <row r="40" spans="1:26" ht="25.5" customHeight="1">
      <c r="B40" s="328" t="s">
        <v>31</v>
      </c>
      <c r="C40" s="329"/>
      <c r="D40" s="308">
        <v>1426</v>
      </c>
      <c r="E40" s="309"/>
      <c r="F40" s="316">
        <v>0.20342368045649073</v>
      </c>
      <c r="G40" s="317"/>
      <c r="H40" s="320">
        <v>1436</v>
      </c>
      <c r="I40" s="321"/>
      <c r="J40" s="324">
        <v>0.19869932198699322</v>
      </c>
      <c r="K40" s="325"/>
      <c r="L40" s="320">
        <v>1385</v>
      </c>
      <c r="M40" s="321"/>
      <c r="N40" s="324">
        <v>0.18769480959479604</v>
      </c>
      <c r="O40" s="325"/>
      <c r="P40" s="308">
        <v>1407</v>
      </c>
      <c r="Q40" s="309"/>
      <c r="R40" s="316">
        <v>0.18870708154506438</v>
      </c>
      <c r="S40" s="317"/>
      <c r="T40" s="308">
        <v>1412</v>
      </c>
      <c r="U40" s="309"/>
      <c r="V40" s="316">
        <f>T40/$T$43</f>
        <v>0.18839226150767177</v>
      </c>
      <c r="W40" s="317"/>
    </row>
    <row r="41" spans="1:26" ht="25.5" customHeight="1">
      <c r="B41" s="318" t="s">
        <v>32</v>
      </c>
      <c r="C41" s="319"/>
      <c r="D41" s="320">
        <v>4557</v>
      </c>
      <c r="E41" s="321"/>
      <c r="F41" s="324">
        <v>0.65007132667617684</v>
      </c>
      <c r="G41" s="325"/>
      <c r="H41" s="320">
        <v>4745</v>
      </c>
      <c r="I41" s="321"/>
      <c r="J41" s="324">
        <v>0.65656565656565657</v>
      </c>
      <c r="K41" s="325"/>
      <c r="L41" s="320">
        <v>4939</v>
      </c>
      <c r="M41" s="321"/>
      <c r="N41" s="324">
        <v>0.66933188778967345</v>
      </c>
      <c r="O41" s="325"/>
      <c r="P41" s="308">
        <v>4983</v>
      </c>
      <c r="Q41" s="309"/>
      <c r="R41" s="316">
        <v>0.66832081545064381</v>
      </c>
      <c r="S41" s="317"/>
      <c r="T41" s="308">
        <v>5007</v>
      </c>
      <c r="U41" s="309"/>
      <c r="V41" s="316">
        <f t="shared" ref="V41:V42" si="0">T41/$T$43</f>
        <v>0.6680453635757172</v>
      </c>
      <c r="W41" s="317"/>
    </row>
    <row r="42" spans="1:26" ht="25.5" customHeight="1">
      <c r="B42" s="318" t="s">
        <v>33</v>
      </c>
      <c r="C42" s="319"/>
      <c r="D42" s="320">
        <v>1027</v>
      </c>
      <c r="E42" s="321"/>
      <c r="F42" s="322">
        <v>0.14650499286733237</v>
      </c>
      <c r="G42" s="323"/>
      <c r="H42" s="320">
        <v>1046</v>
      </c>
      <c r="I42" s="321"/>
      <c r="J42" s="322">
        <v>0.1447350214473502</v>
      </c>
      <c r="K42" s="323"/>
      <c r="L42" s="320">
        <v>1055</v>
      </c>
      <c r="M42" s="321"/>
      <c r="N42" s="322">
        <v>0.14297330261553057</v>
      </c>
      <c r="O42" s="323"/>
      <c r="P42" s="308">
        <v>1066</v>
      </c>
      <c r="Q42" s="309"/>
      <c r="R42" s="310">
        <v>0.14297210300429183</v>
      </c>
      <c r="S42" s="311"/>
      <c r="T42" s="308">
        <v>1076</v>
      </c>
      <c r="U42" s="309"/>
      <c r="V42" s="310">
        <f t="shared" si="0"/>
        <v>0.14356237491661109</v>
      </c>
      <c r="W42" s="311"/>
    </row>
    <row r="43" spans="1:26" ht="25.5" customHeight="1" thickBot="1">
      <c r="B43" s="312" t="s">
        <v>34</v>
      </c>
      <c r="C43" s="313"/>
      <c r="D43" s="314">
        <v>7010</v>
      </c>
      <c r="E43" s="315"/>
      <c r="F43" s="299"/>
      <c r="G43" s="300"/>
      <c r="H43" s="314">
        <v>7227</v>
      </c>
      <c r="I43" s="315"/>
      <c r="J43" s="299"/>
      <c r="K43" s="300"/>
      <c r="L43" s="314">
        <v>7379</v>
      </c>
      <c r="M43" s="315"/>
      <c r="N43" s="299"/>
      <c r="O43" s="300"/>
      <c r="P43" s="301">
        <v>7456</v>
      </c>
      <c r="Q43" s="302"/>
      <c r="R43" s="303"/>
      <c r="S43" s="304"/>
      <c r="T43" s="301">
        <f>SUM(T40:U42)</f>
        <v>7495</v>
      </c>
      <c r="U43" s="302"/>
      <c r="V43" s="303"/>
      <c r="W43" s="304"/>
      <c r="Z43" s="33"/>
    </row>
    <row r="44" spans="1:26" ht="28.5" customHeight="1"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2"/>
      <c r="Q44" s="32"/>
      <c r="R44" s="25"/>
      <c r="S44" s="25"/>
      <c r="T44" s="25"/>
    </row>
    <row r="45" spans="1:26" ht="51.75" customHeight="1">
      <c r="A45" s="4"/>
      <c r="B45" s="4"/>
      <c r="C45" s="29"/>
      <c r="D45" s="4"/>
      <c r="E45" s="4"/>
      <c r="F45" s="4"/>
      <c r="G45" s="4"/>
      <c r="H45" s="34"/>
      <c r="I45" s="35"/>
      <c r="J45" s="4"/>
      <c r="K45" s="13"/>
      <c r="L45" s="13"/>
      <c r="M45" s="36"/>
      <c r="N45" s="36"/>
      <c r="O45" s="32"/>
      <c r="P45" s="32"/>
      <c r="Q45" s="25"/>
      <c r="R45" s="25"/>
      <c r="S45" s="25"/>
    </row>
    <row r="46" spans="1:26" ht="51.75" customHeight="1">
      <c r="A46" s="4"/>
      <c r="B46" s="4"/>
      <c r="C46" s="29"/>
      <c r="D46" s="4"/>
      <c r="E46" s="4"/>
      <c r="F46" s="4"/>
      <c r="G46" s="4"/>
      <c r="H46" s="34"/>
      <c r="I46" s="35"/>
      <c r="J46" s="4"/>
      <c r="K46" s="13"/>
      <c r="L46" s="13"/>
      <c r="M46" s="36"/>
      <c r="N46" s="36"/>
      <c r="O46" s="32"/>
      <c r="P46" s="32"/>
      <c r="Q46" s="25"/>
      <c r="R46" s="25"/>
      <c r="S46" s="25"/>
    </row>
    <row r="47" spans="1:26" ht="51.75" customHeight="1">
      <c r="A47" s="4"/>
      <c r="B47" s="4"/>
      <c r="C47" s="29"/>
      <c r="D47" s="4"/>
      <c r="E47" s="4"/>
      <c r="F47" s="4"/>
      <c r="G47" s="4"/>
      <c r="H47" s="34"/>
      <c r="I47" s="35"/>
      <c r="J47" s="4"/>
      <c r="K47" s="13"/>
      <c r="L47" s="13"/>
      <c r="M47" s="36"/>
      <c r="N47" s="36"/>
      <c r="O47" s="32"/>
      <c r="P47" s="32"/>
      <c r="Q47" s="25"/>
      <c r="R47" s="25"/>
      <c r="S47" s="25"/>
    </row>
    <row r="48" spans="1:26" ht="51.75" customHeight="1">
      <c r="A48" s="4"/>
      <c r="B48" s="4"/>
      <c r="C48" s="29"/>
      <c r="D48" s="4"/>
      <c r="E48" s="4"/>
      <c r="F48" s="4"/>
      <c r="G48" s="4"/>
      <c r="H48" s="34"/>
      <c r="I48" s="35"/>
      <c r="J48" s="4"/>
      <c r="K48" s="13"/>
      <c r="L48" s="13"/>
      <c r="M48" s="36"/>
      <c r="N48" s="36"/>
      <c r="O48" s="32"/>
      <c r="P48" s="32"/>
      <c r="Q48" s="25"/>
      <c r="R48" s="25"/>
      <c r="S48" s="25"/>
    </row>
    <row r="49" spans="1:24" ht="51.75" customHeight="1">
      <c r="A49" s="4"/>
      <c r="B49" s="4"/>
      <c r="C49" s="29"/>
      <c r="D49" s="4"/>
      <c r="E49" s="4"/>
      <c r="F49" s="4"/>
      <c r="G49" s="4"/>
      <c r="H49" s="34"/>
      <c r="I49" s="35"/>
      <c r="J49" s="4"/>
      <c r="K49" s="13"/>
      <c r="L49" s="13"/>
      <c r="M49" s="36"/>
      <c r="N49" s="36"/>
      <c r="O49" s="32"/>
      <c r="P49" s="32"/>
      <c r="Q49" s="25"/>
      <c r="R49" s="25"/>
      <c r="S49" s="25"/>
    </row>
    <row r="50" spans="1:24" ht="28.5" customHeight="1">
      <c r="A50" s="4"/>
      <c r="B50" s="4"/>
      <c r="C50" s="29"/>
      <c r="D50" s="4"/>
      <c r="E50" s="4"/>
      <c r="F50" s="4"/>
      <c r="G50" s="4"/>
      <c r="H50" s="34"/>
      <c r="I50" s="35"/>
      <c r="J50" s="4"/>
      <c r="K50" s="13"/>
      <c r="L50" s="13"/>
      <c r="M50" s="36"/>
      <c r="N50" s="36"/>
      <c r="O50" s="32"/>
      <c r="P50" s="32"/>
      <c r="Q50" s="25"/>
      <c r="R50" s="25"/>
      <c r="S50" s="25"/>
    </row>
    <row r="51" spans="1:24" ht="28.5" customHeight="1">
      <c r="A51" s="18">
        <v>2</v>
      </c>
      <c r="B51" s="154" t="s">
        <v>35</v>
      </c>
      <c r="C51" s="155"/>
      <c r="D51" s="155"/>
      <c r="E51" s="156"/>
      <c r="F51" s="156"/>
      <c r="G51" s="37"/>
      <c r="H51" s="37"/>
      <c r="I51" s="37"/>
      <c r="J51" s="37"/>
      <c r="K51" s="37"/>
      <c r="L51" s="38"/>
      <c r="M51" s="38"/>
      <c r="N51" s="38"/>
      <c r="O51" s="38"/>
      <c r="P51" s="38"/>
      <c r="Q51" s="38"/>
      <c r="R51" s="39"/>
      <c r="S51" s="40"/>
      <c r="T51" s="39"/>
      <c r="U51" s="40"/>
      <c r="V51" s="40"/>
      <c r="W51" s="22"/>
      <c r="X51" s="22"/>
    </row>
    <row r="52" spans="1:24" ht="17.25" customHeight="1">
      <c r="A52" s="41"/>
      <c r="B52" s="42"/>
      <c r="C52" s="43"/>
      <c r="D52" s="43"/>
      <c r="E52" s="44"/>
      <c r="F52" s="44"/>
      <c r="G52" s="4"/>
      <c r="H52" s="4"/>
      <c r="I52" s="4"/>
      <c r="J52" s="4"/>
      <c r="K52" s="4"/>
      <c r="L52" s="6"/>
      <c r="M52" s="6"/>
      <c r="N52" s="6"/>
      <c r="O52" s="6"/>
      <c r="P52" s="6"/>
      <c r="Q52" s="6"/>
      <c r="R52" s="7"/>
      <c r="S52" s="8"/>
      <c r="T52" s="7"/>
      <c r="U52" s="8"/>
      <c r="V52" s="8"/>
    </row>
    <row r="53" spans="1:24" ht="27" customHeight="1">
      <c r="A53" s="41"/>
      <c r="B53" s="295" t="s">
        <v>36</v>
      </c>
      <c r="C53" s="295"/>
      <c r="D53" s="295"/>
      <c r="E53" s="295"/>
      <c r="F53" s="295"/>
      <c r="G53" s="45"/>
      <c r="H53" s="45"/>
      <c r="I53" s="9"/>
      <c r="J53" s="4"/>
      <c r="K53" s="4"/>
      <c r="L53" s="6"/>
      <c r="M53" s="6"/>
      <c r="N53" s="6"/>
      <c r="O53" s="6"/>
      <c r="P53" s="6"/>
      <c r="Q53" s="6"/>
      <c r="R53" s="7"/>
      <c r="S53" s="8"/>
      <c r="T53" s="7"/>
      <c r="U53" s="8"/>
      <c r="V53" s="8"/>
    </row>
    <row r="54" spans="1:24" ht="40.5" customHeight="1">
      <c r="A54" s="46"/>
      <c r="B54" s="296" t="s">
        <v>37</v>
      </c>
      <c r="C54" s="296"/>
      <c r="D54" s="296" t="s">
        <v>38</v>
      </c>
      <c r="E54" s="296"/>
      <c r="F54" s="296"/>
      <c r="G54" s="296"/>
      <c r="H54" s="296"/>
      <c r="I54" s="296"/>
      <c r="J54" s="296" t="s">
        <v>39</v>
      </c>
      <c r="K54" s="296"/>
      <c r="L54" s="297">
        <v>22973</v>
      </c>
      <c r="M54" s="298"/>
      <c r="N54" s="298"/>
      <c r="O54" s="298"/>
      <c r="P54" s="298"/>
      <c r="Q54" s="298"/>
      <c r="R54" s="305"/>
      <c r="S54" s="306"/>
      <c r="T54" s="284"/>
      <c r="U54" s="284"/>
      <c r="V54" s="284"/>
      <c r="W54" s="284"/>
      <c r="X54" s="284"/>
    </row>
    <row r="55" spans="1:24" ht="21" customHeight="1">
      <c r="A55" s="4"/>
      <c r="B55" s="4"/>
      <c r="C55" s="29"/>
      <c r="D55" s="4"/>
      <c r="E55" s="4"/>
      <c r="I55" s="35"/>
      <c r="J55" s="4"/>
      <c r="K55" s="13"/>
      <c r="L55" s="13"/>
      <c r="M55" s="36"/>
      <c r="N55" s="36"/>
      <c r="O55" s="32"/>
      <c r="P55" s="32"/>
      <c r="Q55" s="25"/>
      <c r="R55" s="25"/>
      <c r="S55" s="25"/>
    </row>
    <row r="56" spans="1:24" ht="27" customHeight="1" thickBot="1">
      <c r="B56" s="285" t="s">
        <v>40</v>
      </c>
      <c r="C56" s="285"/>
      <c r="D56" s="285"/>
      <c r="E56" s="285"/>
      <c r="F56" s="286">
        <f>'[1]1安謝'!F55:G55</f>
        <v>45658</v>
      </c>
      <c r="G56" s="286"/>
      <c r="H56" s="9" t="s">
        <v>3</v>
      </c>
      <c r="I56" s="47"/>
      <c r="J56" s="4"/>
    </row>
    <row r="57" spans="1:24" ht="35.25" customHeight="1">
      <c r="A57" s="12"/>
      <c r="B57" s="48" t="s">
        <v>19</v>
      </c>
      <c r="C57" s="287" t="s">
        <v>41</v>
      </c>
      <c r="D57" s="288"/>
      <c r="E57" s="289" t="s">
        <v>42</v>
      </c>
      <c r="F57" s="288"/>
      <c r="G57" s="289" t="s">
        <v>43</v>
      </c>
      <c r="H57" s="288"/>
      <c r="I57" s="290" t="s">
        <v>44</v>
      </c>
      <c r="J57" s="290"/>
      <c r="K57" s="290" t="s">
        <v>45</v>
      </c>
      <c r="L57" s="290"/>
      <c r="M57" s="290" t="s">
        <v>46</v>
      </c>
      <c r="N57" s="289"/>
      <c r="O57" s="291" t="s">
        <v>47</v>
      </c>
      <c r="P57" s="292"/>
      <c r="Q57" s="293" t="s">
        <v>34</v>
      </c>
      <c r="R57" s="294"/>
    </row>
    <row r="58" spans="1:24" ht="35.25" customHeight="1">
      <c r="A58" s="14"/>
      <c r="B58" s="49" t="s">
        <v>48</v>
      </c>
      <c r="C58" s="277">
        <v>99</v>
      </c>
      <c r="D58" s="278"/>
      <c r="E58" s="277">
        <v>100</v>
      </c>
      <c r="F58" s="278"/>
      <c r="G58" s="277">
        <v>92</v>
      </c>
      <c r="H58" s="278"/>
      <c r="I58" s="277">
        <v>100</v>
      </c>
      <c r="J58" s="278"/>
      <c r="K58" s="279">
        <v>83</v>
      </c>
      <c r="L58" s="279"/>
      <c r="M58" s="277">
        <v>89</v>
      </c>
      <c r="N58" s="278"/>
      <c r="O58" s="280">
        <v>23</v>
      </c>
      <c r="P58" s="281"/>
      <c r="Q58" s="282">
        <f t="shared" ref="Q58:Q62" si="1">SUM(C58+E58+G58+I58+K58+M58)</f>
        <v>563</v>
      </c>
      <c r="R58" s="283"/>
    </row>
    <row r="59" spans="1:24" ht="35.25" customHeight="1">
      <c r="A59" s="14"/>
      <c r="B59" s="50" t="s">
        <v>49</v>
      </c>
      <c r="C59" s="277">
        <v>96</v>
      </c>
      <c r="D59" s="278"/>
      <c r="E59" s="277">
        <v>98</v>
      </c>
      <c r="F59" s="278"/>
      <c r="G59" s="277">
        <v>102</v>
      </c>
      <c r="H59" s="278"/>
      <c r="I59" s="277">
        <v>94</v>
      </c>
      <c r="J59" s="278"/>
      <c r="K59" s="279">
        <v>102</v>
      </c>
      <c r="L59" s="279"/>
      <c r="M59" s="279">
        <v>82</v>
      </c>
      <c r="N59" s="279"/>
      <c r="O59" s="280">
        <v>25</v>
      </c>
      <c r="P59" s="281"/>
      <c r="Q59" s="282">
        <f t="shared" si="1"/>
        <v>574</v>
      </c>
      <c r="R59" s="283"/>
    </row>
    <row r="60" spans="1:24" ht="35.25" customHeight="1">
      <c r="A60" s="14"/>
      <c r="B60" s="51" t="s">
        <v>20</v>
      </c>
      <c r="C60" s="277">
        <v>108</v>
      </c>
      <c r="D60" s="278"/>
      <c r="E60" s="277">
        <v>97</v>
      </c>
      <c r="F60" s="278"/>
      <c r="G60" s="277">
        <v>100</v>
      </c>
      <c r="H60" s="278"/>
      <c r="I60" s="277">
        <v>103</v>
      </c>
      <c r="J60" s="278"/>
      <c r="K60" s="277">
        <v>93</v>
      </c>
      <c r="L60" s="278"/>
      <c r="M60" s="279">
        <v>100</v>
      </c>
      <c r="N60" s="279"/>
      <c r="O60" s="280">
        <v>27</v>
      </c>
      <c r="P60" s="281"/>
      <c r="Q60" s="282">
        <f t="shared" si="1"/>
        <v>601</v>
      </c>
      <c r="R60" s="283"/>
    </row>
    <row r="61" spans="1:24" ht="35.25" customHeight="1">
      <c r="A61" s="14"/>
      <c r="B61" s="49" t="s">
        <v>21</v>
      </c>
      <c r="C61" s="274">
        <v>93</v>
      </c>
      <c r="D61" s="275"/>
      <c r="E61" s="274">
        <v>108</v>
      </c>
      <c r="F61" s="275"/>
      <c r="G61" s="274">
        <v>100</v>
      </c>
      <c r="H61" s="275"/>
      <c r="I61" s="274">
        <v>97</v>
      </c>
      <c r="J61" s="275"/>
      <c r="K61" s="276">
        <v>105</v>
      </c>
      <c r="L61" s="276"/>
      <c r="M61" s="276">
        <v>89</v>
      </c>
      <c r="N61" s="276"/>
      <c r="O61" s="263">
        <v>26</v>
      </c>
      <c r="P61" s="264"/>
      <c r="Q61" s="265">
        <f t="shared" si="1"/>
        <v>592</v>
      </c>
      <c r="R61" s="266"/>
    </row>
    <row r="62" spans="1:24" ht="35.25" customHeight="1">
      <c r="A62" s="14"/>
      <c r="B62" s="52" t="s">
        <v>22</v>
      </c>
      <c r="C62" s="267">
        <v>99</v>
      </c>
      <c r="D62" s="268"/>
      <c r="E62" s="267">
        <v>92</v>
      </c>
      <c r="F62" s="268"/>
      <c r="G62" s="267">
        <v>101</v>
      </c>
      <c r="H62" s="268"/>
      <c r="I62" s="267">
        <v>100</v>
      </c>
      <c r="J62" s="268"/>
      <c r="K62" s="267">
        <v>95</v>
      </c>
      <c r="L62" s="268"/>
      <c r="M62" s="269">
        <v>104</v>
      </c>
      <c r="N62" s="269"/>
      <c r="O62" s="270">
        <v>22</v>
      </c>
      <c r="P62" s="271"/>
      <c r="Q62" s="272">
        <f t="shared" si="1"/>
        <v>591</v>
      </c>
      <c r="R62" s="273"/>
    </row>
    <row r="63" spans="1:24" ht="35.25" customHeight="1" thickBot="1">
      <c r="A63" s="14"/>
      <c r="B63" s="53" t="s">
        <v>50</v>
      </c>
      <c r="C63" s="260">
        <v>90</v>
      </c>
      <c r="D63" s="261"/>
      <c r="E63" s="260">
        <v>101</v>
      </c>
      <c r="F63" s="261"/>
      <c r="G63" s="260">
        <v>94</v>
      </c>
      <c r="H63" s="261"/>
      <c r="I63" s="260">
        <v>101</v>
      </c>
      <c r="J63" s="261"/>
      <c r="K63" s="260">
        <v>98</v>
      </c>
      <c r="L63" s="261"/>
      <c r="M63" s="262">
        <v>93</v>
      </c>
      <c r="N63" s="262"/>
      <c r="O63" s="256">
        <v>20</v>
      </c>
      <c r="P63" s="257"/>
      <c r="Q63" s="258">
        <f>SUM(C63+E63+G63+I63+K63+M63)</f>
        <v>577</v>
      </c>
      <c r="R63" s="259"/>
    </row>
    <row r="64" spans="1:24" ht="35.25" customHeight="1" thickBot="1">
      <c r="A64" s="14"/>
      <c r="B64" s="53" t="s">
        <v>24</v>
      </c>
      <c r="C64" s="260">
        <v>99</v>
      </c>
      <c r="D64" s="261"/>
      <c r="E64" s="260">
        <v>88</v>
      </c>
      <c r="F64" s="261"/>
      <c r="G64" s="260">
        <v>99</v>
      </c>
      <c r="H64" s="261"/>
      <c r="I64" s="260">
        <v>91</v>
      </c>
      <c r="J64" s="261"/>
      <c r="K64" s="260">
        <v>100</v>
      </c>
      <c r="L64" s="261"/>
      <c r="M64" s="262">
        <v>99</v>
      </c>
      <c r="N64" s="262"/>
      <c r="O64" s="256">
        <v>16</v>
      </c>
      <c r="P64" s="257"/>
      <c r="Q64" s="258">
        <f>SUM(C64+E64+G64+I64+K64+M64)</f>
        <v>576</v>
      </c>
      <c r="R64" s="259"/>
    </row>
    <row r="65" spans="1:24" ht="18.75" customHeight="1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25"/>
    </row>
    <row r="66" spans="1:24" ht="29.25" customHeight="1">
      <c r="B66" s="254" t="s">
        <v>51</v>
      </c>
      <c r="C66" s="166"/>
      <c r="D66" s="166"/>
      <c r="E66" s="166"/>
      <c r="F66" s="166"/>
      <c r="G66" s="166"/>
      <c r="H66" s="125">
        <f>'[1]1安謝'!H65:I65</f>
        <v>45658</v>
      </c>
      <c r="I66" s="125"/>
      <c r="J66" s="9" t="s">
        <v>3</v>
      </c>
    </row>
    <row r="67" spans="1:24" ht="24.75" customHeight="1">
      <c r="B67" s="255" t="s">
        <v>52</v>
      </c>
      <c r="C67" s="255"/>
      <c r="D67" s="255"/>
      <c r="E67" s="255"/>
      <c r="F67" s="255" t="s">
        <v>53</v>
      </c>
      <c r="G67" s="255"/>
      <c r="H67" s="255"/>
      <c r="I67" s="255"/>
      <c r="J67" s="255"/>
      <c r="K67" s="255"/>
      <c r="L67" s="255"/>
      <c r="M67" s="255" t="s">
        <v>54</v>
      </c>
      <c r="N67" s="255"/>
      <c r="O67" s="255"/>
      <c r="P67" s="255" t="s">
        <v>55</v>
      </c>
      <c r="Q67" s="255"/>
      <c r="R67" s="12"/>
      <c r="S67" s="12"/>
      <c r="T67" s="3"/>
      <c r="U67" s="3"/>
    </row>
    <row r="68" spans="1:24" ht="24.75" customHeight="1">
      <c r="B68" s="252" t="s">
        <v>56</v>
      </c>
      <c r="C68" s="252"/>
      <c r="D68" s="252"/>
      <c r="E68" s="252"/>
      <c r="F68" s="252" t="s">
        <v>56</v>
      </c>
      <c r="G68" s="252"/>
      <c r="H68" s="252"/>
      <c r="I68" s="252"/>
      <c r="J68" s="252"/>
      <c r="K68" s="252"/>
      <c r="L68" s="252"/>
      <c r="M68" s="252" t="s">
        <v>56</v>
      </c>
      <c r="N68" s="252"/>
      <c r="O68" s="252"/>
      <c r="P68" s="252" t="s">
        <v>56</v>
      </c>
      <c r="Q68" s="252"/>
      <c r="R68" s="12"/>
      <c r="S68" s="12"/>
      <c r="T68" s="3"/>
      <c r="U68" s="3"/>
    </row>
    <row r="69" spans="1:24" ht="22.5" customHeight="1"/>
    <row r="70" spans="1:24" ht="28.5" customHeight="1">
      <c r="A70" s="18">
        <v>3</v>
      </c>
      <c r="B70" s="154" t="s">
        <v>57</v>
      </c>
      <c r="C70" s="155"/>
      <c r="D70" s="155"/>
      <c r="E70" s="156"/>
      <c r="F70" s="156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5"/>
      <c r="R70" s="56"/>
      <c r="S70" s="57"/>
      <c r="T70" s="56"/>
      <c r="U70" s="56"/>
      <c r="V70" s="56"/>
      <c r="W70" s="56"/>
      <c r="X70" s="22"/>
    </row>
    <row r="71" spans="1:24" ht="11.25" customHeight="1">
      <c r="A71" s="4"/>
      <c r="B71" s="4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  <c r="R71" s="12"/>
      <c r="S71" s="11"/>
      <c r="T71" s="12"/>
      <c r="U71" s="12"/>
      <c r="V71" s="12"/>
      <c r="W71" s="12"/>
    </row>
    <row r="72" spans="1:24" ht="28.5" customHeight="1">
      <c r="A72" s="4"/>
      <c r="B72" s="177" t="s">
        <v>58</v>
      </c>
      <c r="C72" s="178"/>
      <c r="D72" s="178"/>
      <c r="E72" s="178"/>
      <c r="F72" s="253" t="s">
        <v>59</v>
      </c>
      <c r="G72" s="253"/>
      <c r="H72" s="253"/>
      <c r="I72" s="253"/>
      <c r="J72" s="253"/>
      <c r="K72" s="253"/>
      <c r="L72" s="253"/>
      <c r="M72" s="253"/>
      <c r="N72" s="253"/>
      <c r="O72" s="253"/>
      <c r="P72" s="125">
        <f>'[1]5城南'!$P$70</f>
        <v>45717</v>
      </c>
      <c r="Q72" s="125"/>
      <c r="R72" s="9" t="s">
        <v>3</v>
      </c>
      <c r="S72" s="58"/>
      <c r="T72" s="58"/>
      <c r="U72" s="58"/>
    </row>
    <row r="73" spans="1:24" ht="28.5" customHeight="1">
      <c r="A73" s="4"/>
      <c r="B73" s="244" t="s">
        <v>60</v>
      </c>
      <c r="C73" s="245"/>
      <c r="D73" s="245"/>
      <c r="E73" s="245"/>
      <c r="F73" s="245"/>
      <c r="G73" s="245"/>
      <c r="H73" s="245"/>
      <c r="I73" s="246"/>
      <c r="J73" s="147" t="s">
        <v>61</v>
      </c>
      <c r="K73" s="147"/>
      <c r="L73" s="147"/>
      <c r="M73" s="147"/>
      <c r="N73" s="147"/>
      <c r="O73" s="147"/>
      <c r="P73" s="247" t="s">
        <v>62</v>
      </c>
      <c r="Q73" s="248"/>
      <c r="R73" s="11"/>
    </row>
    <row r="74" spans="1:24" ht="28.5" customHeight="1">
      <c r="A74" s="4"/>
      <c r="B74" s="249" t="s">
        <v>63</v>
      </c>
      <c r="C74" s="250"/>
      <c r="D74" s="250"/>
      <c r="E74" s="250"/>
      <c r="F74" s="250"/>
      <c r="G74" s="250"/>
      <c r="H74" s="250"/>
      <c r="I74" s="251"/>
      <c r="J74" s="113" t="s">
        <v>64</v>
      </c>
      <c r="K74" s="113"/>
      <c r="L74" s="113"/>
      <c r="M74" s="113"/>
      <c r="N74" s="113"/>
      <c r="O74" s="113"/>
      <c r="P74" s="239">
        <v>224</v>
      </c>
      <c r="Q74" s="240"/>
      <c r="R74" s="11"/>
    </row>
    <row r="75" spans="1:24" ht="30.75" customHeight="1">
      <c r="A75" s="4"/>
      <c r="B75" s="238" t="s">
        <v>65</v>
      </c>
      <c r="C75" s="238"/>
      <c r="D75" s="238"/>
      <c r="E75" s="238"/>
      <c r="F75" s="238"/>
      <c r="G75" s="238"/>
      <c r="H75" s="238"/>
      <c r="I75" s="238"/>
      <c r="J75" s="113" t="s">
        <v>66</v>
      </c>
      <c r="K75" s="113"/>
      <c r="L75" s="113"/>
      <c r="M75" s="113"/>
      <c r="N75" s="113"/>
      <c r="O75" s="113"/>
      <c r="P75" s="239">
        <v>119</v>
      </c>
      <c r="Q75" s="240"/>
    </row>
    <row r="76" spans="1:24" ht="30.75" customHeight="1">
      <c r="A76" s="4"/>
      <c r="B76" s="241"/>
      <c r="C76" s="241"/>
      <c r="D76" s="241"/>
      <c r="E76" s="241"/>
      <c r="F76" s="241"/>
      <c r="G76" s="241"/>
      <c r="H76" s="241"/>
      <c r="I76" s="241"/>
      <c r="J76" s="236" t="s">
        <v>67</v>
      </c>
      <c r="K76" s="236"/>
      <c r="L76" s="236"/>
      <c r="M76" s="236"/>
      <c r="N76" s="236"/>
      <c r="O76" s="236"/>
      <c r="P76" s="242">
        <f>SUM(P74:Q75)</f>
        <v>343</v>
      </c>
      <c r="Q76" s="243"/>
    </row>
    <row r="77" spans="1:24" ht="30.75" customHeight="1">
      <c r="A77" s="4"/>
      <c r="B77" s="235"/>
      <c r="C77" s="235"/>
      <c r="D77" s="235"/>
      <c r="E77" s="235"/>
      <c r="F77" s="235"/>
      <c r="G77" s="235"/>
      <c r="H77" s="235"/>
      <c r="I77" s="235"/>
      <c r="J77" s="236" t="s">
        <v>68</v>
      </c>
      <c r="K77" s="236"/>
      <c r="L77" s="236"/>
      <c r="M77" s="236"/>
      <c r="N77" s="236"/>
      <c r="O77" s="236"/>
      <c r="P77" s="237">
        <f>SUM(P76)/L36</f>
        <v>9.2527650391151878E-2</v>
      </c>
      <c r="Q77" s="237"/>
    </row>
    <row r="78" spans="1:24" ht="21" customHeight="1">
      <c r="A78" s="4"/>
      <c r="B78" s="59"/>
      <c r="C78" s="59"/>
      <c r="D78" s="59"/>
      <c r="E78" s="59"/>
      <c r="F78" s="59"/>
      <c r="G78" s="59"/>
      <c r="H78" s="59"/>
      <c r="I78" s="59"/>
      <c r="J78" s="60"/>
      <c r="K78" s="60"/>
      <c r="L78" s="60"/>
      <c r="M78" s="60"/>
      <c r="N78" s="60"/>
      <c r="O78" s="60"/>
      <c r="P78" s="61"/>
      <c r="Q78" s="61"/>
    </row>
    <row r="79" spans="1:24" ht="30.75" customHeight="1">
      <c r="A79" s="4"/>
      <c r="B79" s="162" t="s">
        <v>69</v>
      </c>
      <c r="C79" s="163"/>
      <c r="D79" s="163"/>
      <c r="E79" s="163"/>
      <c r="F79" s="163"/>
      <c r="G79" s="163"/>
      <c r="H79" s="125">
        <v>45383</v>
      </c>
      <c r="I79" s="125"/>
      <c r="J79" s="9" t="s">
        <v>3</v>
      </c>
      <c r="K79" s="60"/>
      <c r="L79" s="60"/>
      <c r="M79" s="60"/>
      <c r="N79" s="60"/>
      <c r="O79" s="60"/>
      <c r="P79" s="61"/>
      <c r="Q79" s="61"/>
    </row>
    <row r="80" spans="1:24" ht="30.75" customHeight="1">
      <c r="A80" s="4"/>
      <c r="B80" s="147" t="s">
        <v>70</v>
      </c>
      <c r="C80" s="147"/>
      <c r="D80" s="147"/>
      <c r="E80" s="147"/>
      <c r="F80" s="147"/>
      <c r="G80" s="147"/>
      <c r="H80" s="147"/>
      <c r="I80" s="147"/>
      <c r="J80" s="148" t="s">
        <v>71</v>
      </c>
      <c r="K80" s="148"/>
      <c r="L80" s="148"/>
      <c r="M80" s="148"/>
      <c r="N80" s="148"/>
      <c r="O80" s="222" t="s">
        <v>72</v>
      </c>
      <c r="P80" s="222"/>
      <c r="Q80" s="222"/>
      <c r="R80" s="222"/>
      <c r="S80" s="222"/>
      <c r="T80" s="148" t="s">
        <v>73</v>
      </c>
      <c r="U80" s="148"/>
      <c r="V80" s="148"/>
    </row>
    <row r="81" spans="1:24" ht="30.75" customHeight="1">
      <c r="A81" s="4"/>
      <c r="B81" s="115" t="s">
        <v>56</v>
      </c>
      <c r="C81" s="115"/>
      <c r="D81" s="115"/>
      <c r="E81" s="115"/>
      <c r="F81" s="115"/>
      <c r="G81" s="115"/>
      <c r="H81" s="115"/>
      <c r="I81" s="115"/>
      <c r="J81" s="232" t="s">
        <v>56</v>
      </c>
      <c r="K81" s="170"/>
      <c r="L81" s="170"/>
      <c r="M81" s="170"/>
      <c r="N81" s="170"/>
      <c r="O81" s="233" t="s">
        <v>56</v>
      </c>
      <c r="P81" s="234"/>
      <c r="Q81" s="234"/>
      <c r="R81" s="234"/>
      <c r="S81" s="234"/>
      <c r="T81" s="115" t="s">
        <v>56</v>
      </c>
      <c r="U81" s="115"/>
      <c r="V81" s="115"/>
    </row>
    <row r="82" spans="1:24" ht="25.5" customHeight="1">
      <c r="A82" s="4"/>
      <c r="B82" s="62"/>
      <c r="C82" s="62"/>
      <c r="D82" s="62"/>
      <c r="E82" s="62"/>
      <c r="F82" s="62"/>
      <c r="G82" s="62"/>
      <c r="H82" s="62"/>
      <c r="I82" s="62"/>
      <c r="J82" s="63"/>
      <c r="K82" s="63"/>
      <c r="L82" s="63"/>
      <c r="M82" s="63"/>
      <c r="N82" s="63"/>
      <c r="O82" s="64"/>
      <c r="P82" s="64"/>
      <c r="Q82" s="64"/>
      <c r="R82" s="64"/>
      <c r="S82" s="64"/>
      <c r="T82" s="62"/>
      <c r="U82" s="62"/>
      <c r="V82" s="62"/>
    </row>
    <row r="83" spans="1:24" ht="30.75" customHeight="1">
      <c r="A83" s="4"/>
      <c r="B83" s="162" t="s">
        <v>74</v>
      </c>
      <c r="C83" s="163"/>
      <c r="D83" s="163"/>
      <c r="E83" s="163"/>
      <c r="F83" s="163"/>
      <c r="G83" s="163"/>
      <c r="H83" s="163"/>
      <c r="I83" s="163"/>
      <c r="J83" s="202">
        <f>'[1]5城南'!$J$85</f>
        <v>45658</v>
      </c>
      <c r="K83" s="202"/>
      <c r="L83" s="9" t="s">
        <v>3</v>
      </c>
      <c r="M83" s="63"/>
      <c r="N83" s="63"/>
      <c r="R83" s="65"/>
      <c r="S83" s="65"/>
      <c r="T83" s="65"/>
      <c r="U83" s="65"/>
    </row>
    <row r="84" spans="1:24" ht="30.75" customHeight="1">
      <c r="A84" s="4"/>
      <c r="B84" s="147" t="s">
        <v>70</v>
      </c>
      <c r="C84" s="147"/>
      <c r="D84" s="147"/>
      <c r="E84" s="147"/>
      <c r="F84" s="147"/>
      <c r="G84" s="147"/>
      <c r="H84" s="147"/>
      <c r="I84" s="147"/>
      <c r="J84" s="66"/>
      <c r="K84" s="63"/>
      <c r="L84" s="63"/>
      <c r="M84" s="63"/>
      <c r="N84" s="63"/>
      <c r="R84" s="65"/>
      <c r="S84" s="65"/>
      <c r="T84" s="65"/>
      <c r="U84" s="65"/>
    </row>
    <row r="85" spans="1:24" ht="30.75" customHeight="1">
      <c r="A85" s="4"/>
      <c r="B85" s="206" t="s">
        <v>75</v>
      </c>
      <c r="C85" s="207"/>
      <c r="D85" s="207"/>
      <c r="E85" s="207"/>
      <c r="F85" s="207"/>
      <c r="G85" s="207"/>
      <c r="H85" s="207"/>
      <c r="I85" s="208"/>
      <c r="J85" s="63"/>
      <c r="K85" s="63"/>
      <c r="L85" s="63"/>
      <c r="M85" s="63"/>
      <c r="N85" s="63"/>
      <c r="R85" s="65"/>
      <c r="S85" s="65"/>
      <c r="T85" s="65"/>
      <c r="U85" s="65"/>
    </row>
    <row r="86" spans="1:24" ht="30.75" customHeight="1">
      <c r="A86" s="4"/>
      <c r="B86" s="206" t="s">
        <v>76</v>
      </c>
      <c r="C86" s="207"/>
      <c r="D86" s="207"/>
      <c r="E86" s="207"/>
      <c r="F86" s="207"/>
      <c r="G86" s="207"/>
      <c r="H86" s="207"/>
      <c r="I86" s="208"/>
      <c r="J86" s="63"/>
      <c r="K86" s="63"/>
      <c r="L86" s="63"/>
      <c r="M86" s="63"/>
      <c r="N86" s="63"/>
      <c r="O86" s="64"/>
      <c r="P86" s="64"/>
      <c r="Q86" s="64"/>
      <c r="R86" s="64"/>
      <c r="S86" s="64"/>
      <c r="T86" s="62"/>
      <c r="U86" s="62"/>
      <c r="V86" s="62"/>
    </row>
    <row r="87" spans="1:24" ht="24.75" customHeight="1">
      <c r="A87" s="4"/>
      <c r="B87" s="62"/>
      <c r="C87" s="62"/>
      <c r="D87" s="62"/>
      <c r="E87" s="62"/>
      <c r="F87" s="62"/>
      <c r="G87" s="62"/>
      <c r="H87" s="62"/>
      <c r="I87" s="62"/>
      <c r="J87" s="63"/>
      <c r="K87" s="63"/>
      <c r="L87" s="63"/>
      <c r="M87" s="63"/>
      <c r="N87" s="63"/>
      <c r="O87" s="64"/>
      <c r="P87" s="64"/>
      <c r="Q87" s="64"/>
      <c r="R87" s="64"/>
      <c r="S87" s="64"/>
      <c r="T87" s="62"/>
      <c r="U87" s="62"/>
      <c r="V87" s="62"/>
    </row>
    <row r="88" spans="1:24" ht="43.5" customHeight="1">
      <c r="A88" s="4"/>
      <c r="B88" s="177" t="s">
        <v>77</v>
      </c>
      <c r="C88" s="178"/>
      <c r="D88" s="178"/>
      <c r="E88" s="178"/>
      <c r="F88" s="178"/>
      <c r="G88" s="125">
        <f>'[1]5城南'!$G$90</f>
        <v>45657</v>
      </c>
      <c r="H88" s="125"/>
      <c r="I88" s="9" t="s">
        <v>3</v>
      </c>
      <c r="J88" s="63"/>
      <c r="K88" s="63"/>
      <c r="L88" s="63"/>
      <c r="M88" s="63"/>
      <c r="N88" s="63"/>
      <c r="O88" s="220" t="s">
        <v>78</v>
      </c>
      <c r="P88" s="221"/>
      <c r="Q88" s="221"/>
      <c r="R88" s="221"/>
      <c r="S88" s="221"/>
      <c r="T88" s="221"/>
      <c r="U88" s="221"/>
      <c r="V88" s="125">
        <f>'[1]5城南'!$V$90</f>
        <v>45657</v>
      </c>
      <c r="W88" s="125"/>
      <c r="X88" s="9" t="s">
        <v>3</v>
      </c>
    </row>
    <row r="89" spans="1:24" ht="30.75" customHeight="1">
      <c r="A89" s="4"/>
      <c r="B89" s="147" t="s">
        <v>70</v>
      </c>
      <c r="C89" s="147"/>
      <c r="D89" s="147"/>
      <c r="E89" s="147"/>
      <c r="F89" s="147"/>
      <c r="G89" s="147"/>
      <c r="H89" s="147" t="s">
        <v>79</v>
      </c>
      <c r="I89" s="147"/>
      <c r="J89" s="147"/>
      <c r="K89" s="147"/>
      <c r="L89" s="147"/>
      <c r="M89" s="147"/>
      <c r="N89" s="63"/>
      <c r="O89" s="188" t="s">
        <v>70</v>
      </c>
      <c r="P89" s="189"/>
      <c r="Q89" s="189"/>
      <c r="R89" s="189"/>
      <c r="S89" s="189"/>
      <c r="T89" s="222" t="s">
        <v>80</v>
      </c>
      <c r="U89" s="222"/>
      <c r="V89" s="222"/>
      <c r="W89" s="222"/>
      <c r="X89" s="222"/>
    </row>
    <row r="90" spans="1:24" ht="30.75" customHeight="1">
      <c r="A90" s="4"/>
      <c r="B90" s="214" t="s">
        <v>81</v>
      </c>
      <c r="C90" s="215"/>
      <c r="D90" s="215"/>
      <c r="E90" s="215"/>
      <c r="F90" s="215"/>
      <c r="G90" s="216"/>
      <c r="H90" s="217" t="s">
        <v>82</v>
      </c>
      <c r="I90" s="218"/>
      <c r="J90" s="218"/>
      <c r="K90" s="218"/>
      <c r="L90" s="218"/>
      <c r="M90" s="219"/>
      <c r="N90" s="63"/>
      <c r="O90" s="223" t="s">
        <v>83</v>
      </c>
      <c r="P90" s="224"/>
      <c r="Q90" s="224"/>
      <c r="R90" s="224"/>
      <c r="S90" s="225"/>
      <c r="T90" s="226" t="s">
        <v>84</v>
      </c>
      <c r="U90" s="227"/>
      <c r="V90" s="227"/>
      <c r="W90" s="227"/>
      <c r="X90" s="228"/>
    </row>
    <row r="91" spans="1:24" ht="30.75" customHeight="1">
      <c r="A91" s="4"/>
      <c r="B91" s="214" t="s">
        <v>85</v>
      </c>
      <c r="C91" s="215"/>
      <c r="D91" s="215"/>
      <c r="E91" s="215"/>
      <c r="F91" s="215"/>
      <c r="G91" s="216"/>
      <c r="H91" s="217" t="s">
        <v>86</v>
      </c>
      <c r="I91" s="218"/>
      <c r="J91" s="218"/>
      <c r="K91" s="218"/>
      <c r="L91" s="218"/>
      <c r="M91" s="219"/>
      <c r="N91" s="63"/>
    </row>
    <row r="92" spans="1:24" ht="30.75" customHeight="1">
      <c r="A92" s="4"/>
      <c r="B92" s="214" t="s">
        <v>87</v>
      </c>
      <c r="C92" s="215"/>
      <c r="D92" s="215"/>
      <c r="E92" s="215"/>
      <c r="F92" s="215"/>
      <c r="G92" s="216"/>
      <c r="H92" s="217" t="s">
        <v>88</v>
      </c>
      <c r="I92" s="218"/>
      <c r="J92" s="218"/>
      <c r="K92" s="218"/>
      <c r="L92" s="218"/>
      <c r="M92" s="219"/>
      <c r="N92" s="63"/>
      <c r="O92" s="220" t="s">
        <v>89</v>
      </c>
      <c r="P92" s="221"/>
      <c r="Q92" s="221"/>
      <c r="R92" s="221"/>
      <c r="S92" s="221"/>
      <c r="T92" s="221"/>
      <c r="U92" s="221"/>
      <c r="V92" s="125">
        <f>'[1]5城南'!$V$94</f>
        <v>45657</v>
      </c>
      <c r="W92" s="125"/>
      <c r="X92" s="9" t="s">
        <v>3</v>
      </c>
    </row>
    <row r="93" spans="1:24" ht="30.75" customHeight="1">
      <c r="A93" s="4"/>
      <c r="B93" s="214" t="s">
        <v>90</v>
      </c>
      <c r="C93" s="215"/>
      <c r="D93" s="215"/>
      <c r="E93" s="215"/>
      <c r="F93" s="215"/>
      <c r="G93" s="216"/>
      <c r="H93" s="229" t="s">
        <v>91</v>
      </c>
      <c r="I93" s="230"/>
      <c r="J93" s="230"/>
      <c r="K93" s="230"/>
      <c r="L93" s="230"/>
      <c r="M93" s="231"/>
      <c r="N93" s="63"/>
      <c r="O93" s="222" t="s">
        <v>70</v>
      </c>
      <c r="P93" s="222"/>
      <c r="Q93" s="222"/>
      <c r="R93" s="222"/>
      <c r="S93" s="222"/>
      <c r="T93" s="222" t="s">
        <v>79</v>
      </c>
      <c r="U93" s="222"/>
      <c r="V93" s="222"/>
      <c r="W93" s="222"/>
      <c r="X93" s="222"/>
    </row>
    <row r="94" spans="1:24" ht="30.75" customHeight="1">
      <c r="A94" s="4"/>
      <c r="B94" s="169" t="s">
        <v>92</v>
      </c>
      <c r="C94" s="169"/>
      <c r="D94" s="169"/>
      <c r="E94" s="169"/>
      <c r="F94" s="169"/>
      <c r="G94" s="169"/>
      <c r="H94" s="213" t="s">
        <v>93</v>
      </c>
      <c r="I94" s="213"/>
      <c r="J94" s="213"/>
      <c r="K94" s="213"/>
      <c r="L94" s="213"/>
      <c r="M94" s="213"/>
      <c r="N94" s="63"/>
      <c r="O94" s="204" t="s">
        <v>94</v>
      </c>
      <c r="P94" s="205"/>
      <c r="Q94" s="205"/>
      <c r="R94" s="205"/>
      <c r="S94" s="205"/>
      <c r="T94" s="205" t="s">
        <v>95</v>
      </c>
      <c r="U94" s="205"/>
      <c r="V94" s="205"/>
      <c r="W94" s="205"/>
      <c r="X94" s="205"/>
    </row>
    <row r="95" spans="1:24" ht="30.75" customHeight="1">
      <c r="A95" s="4"/>
      <c r="B95" s="169" t="s">
        <v>96</v>
      </c>
      <c r="C95" s="169"/>
      <c r="D95" s="169"/>
      <c r="E95" s="169"/>
      <c r="F95" s="169"/>
      <c r="G95" s="169"/>
      <c r="H95" s="203" t="s">
        <v>97</v>
      </c>
      <c r="I95" s="203"/>
      <c r="J95" s="203"/>
      <c r="K95" s="203"/>
      <c r="L95" s="203"/>
      <c r="M95" s="203"/>
      <c r="N95" s="63"/>
      <c r="O95" s="204" t="s">
        <v>98</v>
      </c>
      <c r="P95" s="205"/>
      <c r="Q95" s="205"/>
      <c r="R95" s="205"/>
      <c r="S95" s="205"/>
      <c r="T95" s="205" t="s">
        <v>99</v>
      </c>
      <c r="U95" s="205"/>
      <c r="V95" s="205"/>
      <c r="W95" s="205"/>
      <c r="X95" s="205"/>
    </row>
    <row r="96" spans="1:24" ht="30.75" customHeight="1">
      <c r="A96" s="4"/>
      <c r="B96" s="206" t="s">
        <v>100</v>
      </c>
      <c r="C96" s="207"/>
      <c r="D96" s="207"/>
      <c r="E96" s="207"/>
      <c r="F96" s="207"/>
      <c r="G96" s="208"/>
      <c r="H96" s="209" t="s">
        <v>101</v>
      </c>
      <c r="I96" s="210"/>
      <c r="J96" s="210"/>
      <c r="K96" s="210"/>
      <c r="L96" s="210"/>
      <c r="M96" s="211"/>
      <c r="N96" s="63"/>
      <c r="O96" s="212" t="s">
        <v>102</v>
      </c>
      <c r="P96" s="195"/>
      <c r="Q96" s="195"/>
      <c r="R96" s="195"/>
      <c r="S96" s="196"/>
      <c r="T96" s="212" t="s">
        <v>103</v>
      </c>
      <c r="U96" s="195"/>
      <c r="V96" s="195"/>
      <c r="W96" s="195"/>
      <c r="X96" s="196"/>
    </row>
    <row r="97" spans="1:24" ht="30.75" customHeight="1">
      <c r="A97" s="4"/>
      <c r="B97" s="194" t="s">
        <v>104</v>
      </c>
      <c r="C97" s="195"/>
      <c r="D97" s="195"/>
      <c r="E97" s="195"/>
      <c r="F97" s="195"/>
      <c r="G97" s="196"/>
      <c r="H97" s="197" t="s">
        <v>105</v>
      </c>
      <c r="I97" s="198"/>
      <c r="J97" s="198"/>
      <c r="K97" s="198"/>
      <c r="L97" s="198"/>
      <c r="M97" s="199"/>
      <c r="N97" s="63"/>
    </row>
    <row r="98" spans="1:24" ht="30.75" customHeight="1">
      <c r="A98" s="4"/>
      <c r="B98" s="113" t="s">
        <v>106</v>
      </c>
      <c r="C98" s="113"/>
      <c r="D98" s="113"/>
      <c r="E98" s="113"/>
      <c r="F98" s="113"/>
      <c r="G98" s="113"/>
      <c r="H98" s="114" t="s">
        <v>107</v>
      </c>
      <c r="I98" s="114"/>
      <c r="J98" s="114"/>
      <c r="K98" s="114"/>
      <c r="L98" s="114"/>
      <c r="M98" s="114"/>
      <c r="N98" s="63"/>
      <c r="O98" s="200" t="s">
        <v>108</v>
      </c>
      <c r="P98" s="201"/>
      <c r="Q98" s="201"/>
      <c r="R98" s="201"/>
      <c r="S98" s="201"/>
      <c r="T98" s="201"/>
      <c r="U98" s="201"/>
      <c r="V98" s="202">
        <f>'[1]5城南'!$V$98</f>
        <v>45657</v>
      </c>
      <c r="W98" s="202"/>
      <c r="X98" s="9" t="s">
        <v>3</v>
      </c>
    </row>
    <row r="99" spans="1:24" ht="30.75" customHeight="1">
      <c r="A99" s="4"/>
      <c r="B99" s="113" t="s">
        <v>109</v>
      </c>
      <c r="C99" s="113"/>
      <c r="D99" s="113"/>
      <c r="E99" s="113"/>
      <c r="F99" s="113"/>
      <c r="G99" s="113"/>
      <c r="H99" s="114" t="s">
        <v>110</v>
      </c>
      <c r="I99" s="114"/>
      <c r="J99" s="114"/>
      <c r="K99" s="114"/>
      <c r="L99" s="114"/>
      <c r="M99" s="114"/>
      <c r="N99" s="63"/>
      <c r="O99" s="188" t="s">
        <v>70</v>
      </c>
      <c r="P99" s="189"/>
      <c r="Q99" s="189"/>
      <c r="R99" s="189"/>
      <c r="S99" s="190"/>
      <c r="T99" s="188" t="s">
        <v>111</v>
      </c>
      <c r="U99" s="189"/>
      <c r="V99" s="189"/>
      <c r="W99" s="189"/>
      <c r="X99" s="190"/>
    </row>
    <row r="100" spans="1:24" ht="30.75" customHeight="1">
      <c r="A100" s="4"/>
      <c r="B100" s="113" t="s">
        <v>112</v>
      </c>
      <c r="C100" s="113"/>
      <c r="D100" s="113"/>
      <c r="E100" s="113"/>
      <c r="F100" s="113"/>
      <c r="G100" s="113"/>
      <c r="H100" s="114" t="s">
        <v>113</v>
      </c>
      <c r="I100" s="114"/>
      <c r="J100" s="114"/>
      <c r="K100" s="114"/>
      <c r="L100" s="114"/>
      <c r="M100" s="114"/>
      <c r="N100" s="63"/>
      <c r="O100" s="191" t="s">
        <v>114</v>
      </c>
      <c r="P100" s="192"/>
      <c r="Q100" s="192"/>
      <c r="R100" s="192"/>
      <c r="S100" s="193"/>
      <c r="T100" s="191" t="s">
        <v>115</v>
      </c>
      <c r="U100" s="192"/>
      <c r="V100" s="192"/>
      <c r="W100" s="192"/>
      <c r="X100" s="193"/>
    </row>
    <row r="101" spans="1:24" ht="30.75" customHeight="1">
      <c r="A101" s="4"/>
      <c r="B101" s="113" t="s">
        <v>116</v>
      </c>
      <c r="C101" s="113"/>
      <c r="D101" s="113"/>
      <c r="E101" s="113"/>
      <c r="F101" s="113"/>
      <c r="G101" s="113"/>
      <c r="H101" s="114" t="s">
        <v>113</v>
      </c>
      <c r="I101" s="114"/>
      <c r="J101" s="114"/>
      <c r="K101" s="114"/>
      <c r="L101" s="114"/>
      <c r="M101" s="114"/>
      <c r="N101" s="63"/>
    </row>
    <row r="102" spans="1:24" ht="30.75" customHeight="1">
      <c r="A102" s="4"/>
      <c r="B102" s="187" t="s">
        <v>117</v>
      </c>
      <c r="C102" s="180"/>
      <c r="D102" s="180"/>
      <c r="E102" s="180"/>
      <c r="F102" s="180"/>
      <c r="G102" s="180"/>
      <c r="H102" s="114" t="s">
        <v>113</v>
      </c>
      <c r="I102" s="114"/>
      <c r="J102" s="114"/>
      <c r="K102" s="114"/>
      <c r="L102" s="114"/>
      <c r="M102" s="114"/>
      <c r="N102" s="63"/>
      <c r="O102" s="126" t="s">
        <v>118</v>
      </c>
      <c r="P102" s="126"/>
      <c r="Q102" s="126"/>
      <c r="R102" s="126"/>
      <c r="S102" s="125">
        <f>'[1]5城南'!$S$102</f>
        <v>45677</v>
      </c>
      <c r="T102" s="125"/>
      <c r="U102" s="9" t="s">
        <v>3</v>
      </c>
    </row>
    <row r="103" spans="1:24" ht="30.75" customHeight="1">
      <c r="A103" s="4"/>
      <c r="B103" s="113" t="s">
        <v>119</v>
      </c>
      <c r="C103" s="113"/>
      <c r="D103" s="113"/>
      <c r="E103" s="113"/>
      <c r="F103" s="113"/>
      <c r="G103" s="113"/>
      <c r="H103" s="114" t="s">
        <v>120</v>
      </c>
      <c r="I103" s="114"/>
      <c r="J103" s="114"/>
      <c r="K103" s="114"/>
      <c r="L103" s="114"/>
      <c r="M103" s="114"/>
      <c r="N103" s="63"/>
      <c r="O103" s="181" t="s">
        <v>121</v>
      </c>
      <c r="P103" s="182"/>
      <c r="Q103" s="182"/>
      <c r="R103" s="182"/>
      <c r="S103" s="182"/>
      <c r="T103" s="182"/>
      <c r="U103" s="183"/>
    </row>
    <row r="104" spans="1:24" ht="30.75" customHeight="1">
      <c r="A104" s="4"/>
      <c r="B104" s="113" t="s">
        <v>122</v>
      </c>
      <c r="C104" s="113"/>
      <c r="D104" s="113"/>
      <c r="E104" s="113"/>
      <c r="F104" s="113"/>
      <c r="G104" s="113"/>
      <c r="H104" s="114" t="s">
        <v>120</v>
      </c>
      <c r="I104" s="114"/>
      <c r="J104" s="114"/>
      <c r="K104" s="114"/>
      <c r="L104" s="114"/>
      <c r="M104" s="114"/>
      <c r="N104" s="63"/>
      <c r="O104" s="184" t="s">
        <v>123</v>
      </c>
      <c r="P104" s="185"/>
      <c r="Q104" s="185"/>
      <c r="R104" s="185"/>
      <c r="S104" s="185"/>
      <c r="T104" s="185"/>
      <c r="U104" s="186"/>
    </row>
    <row r="105" spans="1:24" ht="30.75" customHeight="1">
      <c r="A105" s="4"/>
      <c r="B105" s="113" t="s">
        <v>124</v>
      </c>
      <c r="C105" s="113"/>
      <c r="D105" s="113"/>
      <c r="E105" s="113"/>
      <c r="F105" s="113"/>
      <c r="G105" s="113"/>
      <c r="H105" s="114" t="s">
        <v>125</v>
      </c>
      <c r="I105" s="114"/>
      <c r="J105" s="114"/>
      <c r="K105" s="114"/>
      <c r="L105" s="114"/>
      <c r="M105" s="114"/>
      <c r="N105" s="63"/>
    </row>
    <row r="106" spans="1:24" ht="30.75" customHeight="1">
      <c r="A106" s="4"/>
      <c r="B106" s="113" t="s">
        <v>126</v>
      </c>
      <c r="C106" s="113"/>
      <c r="D106" s="113"/>
      <c r="E106" s="113"/>
      <c r="F106" s="113"/>
      <c r="G106" s="113"/>
      <c r="H106" s="114" t="s">
        <v>113</v>
      </c>
      <c r="I106" s="114"/>
      <c r="J106" s="114"/>
      <c r="K106" s="114"/>
      <c r="L106" s="114"/>
      <c r="M106" s="114"/>
      <c r="N106" s="63"/>
    </row>
    <row r="107" spans="1:24" ht="30.75" customHeight="1">
      <c r="A107" s="4"/>
      <c r="B107" s="113" t="s">
        <v>127</v>
      </c>
      <c r="C107" s="113"/>
      <c r="D107" s="113"/>
      <c r="E107" s="113"/>
      <c r="F107" s="113"/>
      <c r="G107" s="113"/>
      <c r="H107" s="114" t="s">
        <v>110</v>
      </c>
      <c r="I107" s="114"/>
      <c r="J107" s="114"/>
      <c r="K107" s="114"/>
      <c r="L107" s="114"/>
      <c r="M107" s="114"/>
      <c r="N107" s="63"/>
      <c r="O107" s="64"/>
      <c r="P107" s="64"/>
      <c r="Q107" s="64"/>
      <c r="R107" s="64"/>
      <c r="S107" s="64"/>
      <c r="T107" s="64"/>
      <c r="U107" s="64"/>
      <c r="V107" s="64"/>
      <c r="W107" s="64"/>
      <c r="X107" s="64"/>
    </row>
    <row r="108" spans="1:24" ht="30.75" customHeight="1">
      <c r="A108" s="4"/>
      <c r="B108" s="113" t="s">
        <v>128</v>
      </c>
      <c r="C108" s="113"/>
      <c r="D108" s="113"/>
      <c r="E108" s="113"/>
      <c r="F108" s="113"/>
      <c r="G108" s="113"/>
      <c r="H108" s="114" t="s">
        <v>110</v>
      </c>
      <c r="I108" s="114"/>
      <c r="J108" s="114"/>
      <c r="K108" s="114"/>
      <c r="L108" s="114"/>
      <c r="M108" s="114"/>
      <c r="N108" s="63"/>
      <c r="O108" s="64"/>
      <c r="P108" s="64"/>
      <c r="Q108" s="64"/>
      <c r="R108" s="64"/>
      <c r="S108" s="64"/>
      <c r="T108" s="64"/>
      <c r="U108" s="64"/>
      <c r="V108" s="64"/>
      <c r="W108" s="64"/>
      <c r="X108" s="64"/>
    </row>
    <row r="109" spans="1:24" ht="30.75" customHeight="1">
      <c r="A109" s="4"/>
      <c r="B109" s="113" t="s">
        <v>129</v>
      </c>
      <c r="C109" s="113"/>
      <c r="D109" s="113"/>
      <c r="E109" s="113"/>
      <c r="F109" s="113"/>
      <c r="G109" s="113"/>
      <c r="H109" s="114" t="s">
        <v>113</v>
      </c>
      <c r="I109" s="114"/>
      <c r="J109" s="114"/>
      <c r="K109" s="114"/>
      <c r="L109" s="114"/>
      <c r="M109" s="114"/>
      <c r="N109" s="63"/>
      <c r="O109" s="64"/>
      <c r="P109" s="64"/>
      <c r="Q109" s="64"/>
      <c r="R109" s="64"/>
      <c r="S109" s="64"/>
      <c r="T109" s="64"/>
      <c r="U109" s="64"/>
      <c r="V109" s="64"/>
      <c r="W109" s="64"/>
      <c r="X109" s="64"/>
    </row>
    <row r="110" spans="1:24" ht="30.75" customHeight="1">
      <c r="A110" s="4"/>
      <c r="B110" s="179" t="s">
        <v>130</v>
      </c>
      <c r="C110" s="180"/>
      <c r="D110" s="180"/>
      <c r="E110" s="180"/>
      <c r="F110" s="180"/>
      <c r="G110" s="180"/>
      <c r="H110" s="113" t="s">
        <v>110</v>
      </c>
      <c r="I110" s="113"/>
      <c r="J110" s="113"/>
      <c r="K110" s="113"/>
      <c r="L110" s="113"/>
      <c r="M110" s="113"/>
      <c r="N110" s="63"/>
      <c r="O110" s="64"/>
      <c r="P110" s="64"/>
      <c r="Q110" s="64"/>
      <c r="R110" s="64"/>
      <c r="S110" s="64"/>
      <c r="T110" s="64"/>
      <c r="U110" s="64"/>
      <c r="V110" s="64"/>
      <c r="W110" s="64"/>
      <c r="X110" s="64"/>
    </row>
    <row r="111" spans="1:24" ht="23.25" customHeight="1">
      <c r="B111" s="67"/>
      <c r="C111" s="173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5"/>
      <c r="S111" s="176"/>
      <c r="T111" s="176"/>
      <c r="U111" s="176"/>
      <c r="V111" s="176"/>
    </row>
    <row r="112" spans="1:24" ht="24" customHeight="1">
      <c r="A112" s="18">
        <v>4</v>
      </c>
      <c r="B112" s="154" t="s">
        <v>131</v>
      </c>
      <c r="C112" s="155"/>
      <c r="D112" s="155"/>
      <c r="E112" s="156"/>
      <c r="F112" s="156"/>
      <c r="G112" s="157"/>
      <c r="H112" s="157"/>
      <c r="I112" s="157"/>
      <c r="J112" s="157"/>
      <c r="K112" s="158"/>
      <c r="L112" s="158"/>
      <c r="M112" s="38"/>
      <c r="N112" s="38"/>
      <c r="O112" s="38"/>
      <c r="P112" s="38"/>
      <c r="Q112" s="38"/>
      <c r="R112" s="39"/>
      <c r="S112" s="40"/>
      <c r="T112" s="39"/>
      <c r="U112" s="40"/>
      <c r="V112" s="40"/>
      <c r="W112" s="22"/>
      <c r="X112" s="22"/>
    </row>
    <row r="113" spans="1:32" ht="13.5" customHeight="1">
      <c r="A113" s="68"/>
      <c r="B113" s="69"/>
      <c r="C113" s="70"/>
      <c r="D113" s="70"/>
      <c r="E113" s="71"/>
      <c r="F113" s="71"/>
      <c r="G113" s="72"/>
      <c r="H113" s="72"/>
      <c r="I113" s="72"/>
      <c r="J113" s="72"/>
      <c r="K113" s="73"/>
      <c r="L113" s="73"/>
      <c r="M113" s="6"/>
      <c r="N113" s="6"/>
      <c r="O113" s="6"/>
      <c r="P113" s="6"/>
      <c r="Q113" s="6"/>
      <c r="R113" s="7"/>
      <c r="S113" s="8"/>
      <c r="T113" s="7"/>
      <c r="U113" s="8"/>
    </row>
    <row r="114" spans="1:32" ht="30" customHeight="1">
      <c r="B114" s="177" t="s">
        <v>132</v>
      </c>
      <c r="C114" s="178"/>
      <c r="D114" s="178"/>
      <c r="E114" s="178"/>
      <c r="F114" s="125">
        <v>45383</v>
      </c>
      <c r="G114" s="125"/>
      <c r="H114" s="9" t="s">
        <v>3</v>
      </c>
      <c r="I114" s="74"/>
      <c r="J114" s="74"/>
      <c r="K114" s="74"/>
      <c r="L114" s="74"/>
      <c r="M114" s="75"/>
      <c r="N114" s="75"/>
    </row>
    <row r="115" spans="1:32" ht="25.5" customHeight="1">
      <c r="B115" s="147" t="s">
        <v>133</v>
      </c>
      <c r="C115" s="147" t="s">
        <v>134</v>
      </c>
      <c r="D115" s="147"/>
      <c r="E115" s="147"/>
      <c r="F115" s="147"/>
      <c r="G115" s="147" t="s">
        <v>135</v>
      </c>
      <c r="H115" s="147"/>
      <c r="I115" s="147"/>
      <c r="J115" s="147"/>
      <c r="K115" s="147" t="s">
        <v>136</v>
      </c>
      <c r="L115" s="147"/>
      <c r="M115" s="147"/>
      <c r="N115" s="147"/>
      <c r="O115" s="147"/>
      <c r="P115" s="147"/>
      <c r="Q115" s="147"/>
      <c r="R115" s="147"/>
      <c r="S115" s="172" t="s">
        <v>137</v>
      </c>
      <c r="T115" s="172"/>
      <c r="U115" s="172"/>
      <c r="V115" s="172"/>
    </row>
    <row r="116" spans="1:32" ht="36" customHeight="1">
      <c r="B116" s="148"/>
      <c r="C116" s="147"/>
      <c r="D116" s="147"/>
      <c r="E116" s="147"/>
      <c r="F116" s="147"/>
      <c r="G116" s="147"/>
      <c r="H116" s="147"/>
      <c r="I116" s="147"/>
      <c r="J116" s="147"/>
      <c r="K116" s="147" t="s">
        <v>138</v>
      </c>
      <c r="L116" s="147"/>
      <c r="M116" s="147"/>
      <c r="N116" s="147"/>
      <c r="O116" s="147" t="s">
        <v>139</v>
      </c>
      <c r="P116" s="147" t="s">
        <v>140</v>
      </c>
      <c r="Q116" s="147" t="s">
        <v>141</v>
      </c>
      <c r="R116" s="147" t="s">
        <v>142</v>
      </c>
      <c r="S116" s="172"/>
      <c r="T116" s="172"/>
      <c r="U116" s="172"/>
      <c r="V116" s="172"/>
    </row>
    <row r="117" spans="1:32" ht="38.5" customHeight="1">
      <c r="B117" s="148"/>
      <c r="C117" s="147"/>
      <c r="D117" s="147"/>
      <c r="E117" s="147"/>
      <c r="F117" s="147"/>
      <c r="G117" s="147"/>
      <c r="H117" s="147"/>
      <c r="I117" s="147"/>
      <c r="J117" s="147"/>
      <c r="K117" s="171" t="s">
        <v>143</v>
      </c>
      <c r="L117" s="147"/>
      <c r="M117" s="147" t="s">
        <v>144</v>
      </c>
      <c r="N117" s="147"/>
      <c r="O117" s="147"/>
      <c r="P117" s="147"/>
      <c r="Q117" s="147"/>
      <c r="R117" s="147"/>
      <c r="S117" s="172"/>
      <c r="T117" s="172"/>
      <c r="U117" s="172"/>
      <c r="V117" s="172"/>
    </row>
    <row r="118" spans="1:32" ht="42" customHeight="1">
      <c r="B118" s="76" t="s">
        <v>145</v>
      </c>
      <c r="C118" s="169" t="s">
        <v>146</v>
      </c>
      <c r="D118" s="169"/>
      <c r="E118" s="169"/>
      <c r="F118" s="169"/>
      <c r="G118" s="169" t="s">
        <v>147</v>
      </c>
      <c r="H118" s="169"/>
      <c r="I118" s="169"/>
      <c r="J118" s="169"/>
      <c r="K118" s="170" t="s">
        <v>148</v>
      </c>
      <c r="L118" s="170"/>
      <c r="M118" s="170" t="s">
        <v>56</v>
      </c>
      <c r="N118" s="170"/>
      <c r="O118" s="77" t="s">
        <v>148</v>
      </c>
      <c r="P118" s="77" t="s">
        <v>148</v>
      </c>
      <c r="Q118" s="77" t="s">
        <v>148</v>
      </c>
      <c r="R118" s="77" t="s">
        <v>148</v>
      </c>
      <c r="S118" s="167" t="s">
        <v>149</v>
      </c>
      <c r="T118" s="168"/>
      <c r="U118" s="168"/>
      <c r="V118" s="168"/>
    </row>
    <row r="119" spans="1:32" ht="42.75" customHeight="1">
      <c r="B119" s="76" t="s">
        <v>145</v>
      </c>
      <c r="C119" s="169" t="s">
        <v>36</v>
      </c>
      <c r="D119" s="169"/>
      <c r="E119" s="169"/>
      <c r="F119" s="169"/>
      <c r="G119" s="169" t="s">
        <v>150</v>
      </c>
      <c r="H119" s="169"/>
      <c r="I119" s="169"/>
      <c r="J119" s="169"/>
      <c r="K119" s="170" t="s">
        <v>148</v>
      </c>
      <c r="L119" s="170"/>
      <c r="M119" s="170" t="s">
        <v>148</v>
      </c>
      <c r="N119" s="170"/>
      <c r="O119" s="77" t="s">
        <v>148</v>
      </c>
      <c r="P119" s="77" t="s">
        <v>148</v>
      </c>
      <c r="Q119" s="77" t="s">
        <v>148</v>
      </c>
      <c r="R119" s="77" t="s">
        <v>148</v>
      </c>
      <c r="S119" s="167" t="s">
        <v>151</v>
      </c>
      <c r="T119" s="168"/>
      <c r="U119" s="168"/>
      <c r="V119" s="168"/>
      <c r="Z119" s="78"/>
      <c r="AA119" s="78"/>
      <c r="AB119" s="78"/>
      <c r="AC119" s="78"/>
      <c r="AD119" s="78"/>
      <c r="AE119" s="78"/>
      <c r="AF119" s="78"/>
    </row>
    <row r="120" spans="1:32" ht="28.5" customHeight="1">
      <c r="B120" s="62"/>
      <c r="C120" s="62"/>
      <c r="D120" s="62"/>
      <c r="E120" s="62"/>
      <c r="F120" s="62"/>
      <c r="G120" s="62"/>
      <c r="H120" s="62"/>
      <c r="I120" s="8"/>
      <c r="J120" s="8"/>
      <c r="K120" s="8"/>
      <c r="L120" s="8"/>
      <c r="M120" s="79"/>
      <c r="N120" s="62"/>
      <c r="O120" s="62"/>
      <c r="P120" s="62"/>
      <c r="Q120" s="62"/>
      <c r="R120" s="62"/>
      <c r="S120" s="62"/>
      <c r="T120" s="62"/>
      <c r="U120" s="8"/>
      <c r="V120" s="8"/>
      <c r="W120" s="8"/>
      <c r="X120" s="8"/>
    </row>
    <row r="121" spans="1:32" ht="32" customHeight="1">
      <c r="B121" s="162" t="s">
        <v>152</v>
      </c>
      <c r="C121" s="163"/>
      <c r="D121" s="163"/>
      <c r="E121" s="163"/>
      <c r="F121" s="163"/>
      <c r="G121" s="125">
        <v>45383</v>
      </c>
      <c r="H121" s="125"/>
      <c r="I121" s="9" t="s">
        <v>3</v>
      </c>
      <c r="J121" s="8"/>
      <c r="K121" s="80"/>
      <c r="L121" s="80"/>
      <c r="M121" s="80"/>
      <c r="N121" s="80"/>
      <c r="O121" s="81"/>
      <c r="P121" s="81"/>
      <c r="Q121" s="81"/>
      <c r="R121" s="81"/>
      <c r="S121" s="81"/>
      <c r="T121" s="81"/>
      <c r="U121" s="81"/>
      <c r="V121" s="81"/>
      <c r="X121" s="8"/>
    </row>
    <row r="122" spans="1:32" ht="28.5" customHeight="1">
      <c r="B122" s="147" t="s">
        <v>70</v>
      </c>
      <c r="C122" s="147"/>
      <c r="D122" s="147"/>
      <c r="E122" s="147"/>
      <c r="F122" s="147"/>
      <c r="G122" s="147"/>
      <c r="H122" s="147"/>
      <c r="I122" s="147"/>
      <c r="J122" s="8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X122" s="8"/>
    </row>
    <row r="123" spans="1:32" ht="28.5" customHeight="1">
      <c r="B123" s="113" t="s">
        <v>153</v>
      </c>
      <c r="C123" s="113"/>
      <c r="D123" s="113"/>
      <c r="E123" s="113"/>
      <c r="F123" s="113"/>
      <c r="G123" s="113"/>
      <c r="H123" s="113"/>
      <c r="I123" s="113"/>
      <c r="J123" s="8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</row>
    <row r="124" spans="1:32" ht="28.5" customHeight="1">
      <c r="B124" s="113" t="s">
        <v>154</v>
      </c>
      <c r="C124" s="113"/>
      <c r="D124" s="113"/>
      <c r="E124" s="113"/>
      <c r="F124" s="113"/>
      <c r="G124" s="113"/>
      <c r="H124" s="113"/>
      <c r="I124" s="113"/>
      <c r="J124" s="8"/>
      <c r="S124" s="62"/>
      <c r="T124" s="62"/>
      <c r="U124" s="8"/>
      <c r="V124" s="8"/>
      <c r="W124" s="8"/>
      <c r="X124" s="8"/>
    </row>
    <row r="125" spans="1:32" ht="28.5" customHeight="1">
      <c r="B125" s="113" t="s">
        <v>155</v>
      </c>
      <c r="C125" s="113"/>
      <c r="D125" s="113"/>
      <c r="E125" s="113"/>
      <c r="F125" s="113"/>
      <c r="G125" s="113"/>
      <c r="H125" s="113"/>
      <c r="I125" s="113"/>
      <c r="J125" s="8"/>
      <c r="K125" s="8"/>
      <c r="L125" s="8"/>
      <c r="M125" s="79"/>
      <c r="N125" s="62"/>
      <c r="O125" s="62"/>
      <c r="P125" s="62"/>
      <c r="Q125" s="62"/>
      <c r="R125" s="62"/>
      <c r="S125" s="62"/>
      <c r="T125" s="62"/>
      <c r="U125" s="8"/>
      <c r="V125" s="8"/>
      <c r="W125" s="8"/>
      <c r="X125" s="8"/>
    </row>
    <row r="126" spans="1:32" ht="28.5" customHeight="1">
      <c r="B126" s="62"/>
      <c r="C126" s="62"/>
      <c r="D126" s="62"/>
      <c r="E126" s="62"/>
      <c r="F126" s="62"/>
      <c r="G126" s="62"/>
      <c r="H126" s="62"/>
      <c r="I126" s="62"/>
      <c r="J126" s="8"/>
      <c r="K126" s="8"/>
      <c r="L126" s="8"/>
      <c r="M126" s="79"/>
      <c r="N126" s="62"/>
      <c r="O126" s="62"/>
      <c r="P126" s="62"/>
      <c r="Q126" s="62"/>
      <c r="R126" s="62"/>
      <c r="S126" s="62"/>
      <c r="T126" s="62"/>
      <c r="U126" s="8"/>
      <c r="V126" s="8"/>
      <c r="W126" s="8"/>
      <c r="X126" s="8"/>
    </row>
    <row r="127" spans="1:32" ht="24.75" customHeight="1">
      <c r="A127" s="18">
        <v>5</v>
      </c>
      <c r="B127" s="154" t="s">
        <v>156</v>
      </c>
      <c r="C127" s="155"/>
      <c r="D127" s="155"/>
      <c r="E127" s="156"/>
      <c r="F127" s="156"/>
      <c r="G127" s="157"/>
      <c r="H127" s="157"/>
      <c r="I127" s="157"/>
      <c r="J127" s="157"/>
      <c r="K127" s="158"/>
      <c r="L127" s="158"/>
      <c r="M127" s="38"/>
      <c r="N127" s="38"/>
      <c r="O127" s="38"/>
      <c r="P127" s="38"/>
      <c r="Q127" s="38"/>
      <c r="R127" s="39"/>
      <c r="S127" s="40"/>
      <c r="T127" s="39"/>
      <c r="U127" s="40"/>
      <c r="V127" s="40"/>
      <c r="W127" s="22"/>
      <c r="X127" s="22"/>
    </row>
    <row r="128" spans="1:32" ht="27" customHeight="1">
      <c r="Y128" s="78"/>
    </row>
    <row r="129" spans="1:35" ht="33" customHeight="1">
      <c r="B129" s="165" t="s">
        <v>157</v>
      </c>
      <c r="C129" s="166"/>
      <c r="D129" s="166"/>
      <c r="E129" s="166"/>
      <c r="F129" s="125">
        <f>'[1]5城南'!$F$127</f>
        <v>45677</v>
      </c>
      <c r="G129" s="125"/>
      <c r="H129" s="9" t="s">
        <v>3</v>
      </c>
      <c r="I129" s="83"/>
      <c r="J129" s="25"/>
      <c r="K129" s="80"/>
      <c r="L129" s="81"/>
      <c r="Y129" s="78"/>
    </row>
    <row r="130" spans="1:35" ht="27" customHeight="1">
      <c r="B130" s="147" t="s">
        <v>158</v>
      </c>
      <c r="C130" s="148"/>
      <c r="D130" s="148"/>
      <c r="E130" s="148"/>
      <c r="F130" s="148" t="s">
        <v>53</v>
      </c>
      <c r="G130" s="148"/>
      <c r="H130" s="148"/>
      <c r="I130" s="148"/>
      <c r="J130" s="148"/>
      <c r="K130" s="148"/>
      <c r="L130" s="84"/>
      <c r="Y130" s="78"/>
    </row>
    <row r="131" spans="1:35" ht="37.5" customHeight="1">
      <c r="B131" s="152" t="s">
        <v>159</v>
      </c>
      <c r="C131" s="152"/>
      <c r="D131" s="152"/>
      <c r="E131" s="152"/>
      <c r="F131" s="152" t="s">
        <v>160</v>
      </c>
      <c r="G131" s="152"/>
      <c r="H131" s="152"/>
      <c r="I131" s="152"/>
      <c r="J131" s="152"/>
      <c r="K131" s="152"/>
      <c r="L131" s="85"/>
      <c r="Y131" s="78"/>
    </row>
    <row r="132" spans="1:35" ht="38.5" customHeight="1">
      <c r="A132" s="86"/>
      <c r="B132" s="164" t="s">
        <v>161</v>
      </c>
      <c r="C132" s="164"/>
      <c r="D132" s="164"/>
      <c r="E132" s="164"/>
      <c r="F132" s="152" t="s">
        <v>162</v>
      </c>
      <c r="G132" s="152"/>
      <c r="H132" s="152"/>
      <c r="I132" s="152"/>
      <c r="J132" s="152"/>
      <c r="K132" s="152"/>
      <c r="L132" s="85"/>
      <c r="Z132" s="78"/>
      <c r="AA132" s="78"/>
      <c r="AB132" s="78"/>
    </row>
    <row r="133" spans="1:35" ht="31.5" customHeight="1">
      <c r="A133" s="86"/>
      <c r="B133" s="152" t="s">
        <v>163</v>
      </c>
      <c r="C133" s="152"/>
      <c r="D133" s="152"/>
      <c r="E133" s="152"/>
      <c r="F133" s="152" t="s">
        <v>164</v>
      </c>
      <c r="G133" s="152"/>
      <c r="H133" s="152"/>
      <c r="I133" s="152"/>
      <c r="J133" s="152"/>
      <c r="K133" s="152"/>
      <c r="L133" s="85"/>
      <c r="Z133" s="78"/>
      <c r="AA133" s="78"/>
      <c r="AB133" s="78"/>
    </row>
    <row r="134" spans="1:35" ht="30" customHeight="1">
      <c r="A134" s="86"/>
      <c r="B134" s="152" t="s">
        <v>165</v>
      </c>
      <c r="C134" s="152"/>
      <c r="D134" s="152"/>
      <c r="E134" s="152"/>
      <c r="F134" s="152" t="s">
        <v>166</v>
      </c>
      <c r="G134" s="152"/>
      <c r="H134" s="152"/>
      <c r="I134" s="152"/>
      <c r="J134" s="152"/>
      <c r="K134" s="152"/>
      <c r="L134" s="85"/>
      <c r="Z134" s="78"/>
      <c r="AA134" s="78"/>
      <c r="AB134" s="78"/>
    </row>
    <row r="135" spans="1:35" ht="30" customHeight="1">
      <c r="A135" s="86"/>
      <c r="B135" s="159" t="s">
        <v>167</v>
      </c>
      <c r="C135" s="160"/>
      <c r="D135" s="160"/>
      <c r="E135" s="161"/>
      <c r="F135" s="159" t="s">
        <v>168</v>
      </c>
      <c r="G135" s="160"/>
      <c r="H135" s="160"/>
      <c r="I135" s="160"/>
      <c r="J135" s="160"/>
      <c r="K135" s="161"/>
      <c r="L135" s="85"/>
      <c r="Z135" s="78"/>
      <c r="AA135" s="78"/>
      <c r="AB135" s="78"/>
    </row>
    <row r="136" spans="1:35" ht="32.25" customHeight="1">
      <c r="B136" s="87"/>
      <c r="C136" s="87"/>
      <c r="D136" s="87"/>
      <c r="E136" s="87"/>
      <c r="F136" s="87"/>
      <c r="G136" s="88"/>
      <c r="H136" s="88"/>
      <c r="I136" s="88"/>
      <c r="J136" s="88"/>
      <c r="K136" s="88"/>
      <c r="L136" s="88"/>
      <c r="M136" s="89"/>
      <c r="N136" s="90"/>
      <c r="O136" s="90"/>
      <c r="P136" s="90"/>
      <c r="Q136" s="91"/>
      <c r="R136" s="91"/>
      <c r="S136" s="91"/>
      <c r="T136" s="89"/>
      <c r="U136" s="89"/>
      <c r="V136" s="89"/>
    </row>
    <row r="137" spans="1:35" ht="32.25" customHeight="1">
      <c r="B137" s="162" t="s">
        <v>169</v>
      </c>
      <c r="C137" s="163"/>
      <c r="D137" s="163"/>
      <c r="E137" s="163"/>
      <c r="F137" s="163"/>
      <c r="G137" s="125">
        <f>'[1]5城南'!$G$131</f>
        <v>45658</v>
      </c>
      <c r="H137" s="125"/>
      <c r="I137" s="9" t="s">
        <v>3</v>
      </c>
      <c r="J137" s="88"/>
      <c r="K137" s="88"/>
      <c r="L137" s="88"/>
    </row>
    <row r="138" spans="1:35" ht="32.25" customHeight="1">
      <c r="B138" s="147" t="s">
        <v>170</v>
      </c>
      <c r="C138" s="147"/>
      <c r="D138" s="147"/>
      <c r="E138" s="147"/>
      <c r="F138" s="147" t="s">
        <v>171</v>
      </c>
      <c r="G138" s="147"/>
      <c r="H138" s="147"/>
      <c r="I138" s="147" t="s">
        <v>172</v>
      </c>
      <c r="J138" s="147"/>
      <c r="K138" s="147"/>
      <c r="L138" s="147"/>
      <c r="M138" s="148" t="s">
        <v>173</v>
      </c>
      <c r="N138" s="148"/>
      <c r="O138" s="148"/>
      <c r="P138" s="148"/>
    </row>
    <row r="139" spans="1:35" ht="32.25" customHeight="1">
      <c r="B139" s="149" t="s">
        <v>174</v>
      </c>
      <c r="C139" s="143"/>
      <c r="D139" s="143"/>
      <c r="E139" s="143"/>
      <c r="F139" s="150" t="s">
        <v>175</v>
      </c>
      <c r="G139" s="150"/>
      <c r="H139" s="150"/>
      <c r="I139" s="151" t="s">
        <v>176</v>
      </c>
      <c r="J139" s="150"/>
      <c r="K139" s="150"/>
      <c r="L139" s="150"/>
      <c r="M139" s="152" t="s">
        <v>177</v>
      </c>
      <c r="N139" s="153"/>
      <c r="O139" s="153"/>
      <c r="P139" s="153"/>
    </row>
    <row r="140" spans="1:35" ht="32.25" customHeight="1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89"/>
      <c r="M140" s="89"/>
      <c r="N140" s="90"/>
      <c r="O140" s="90"/>
      <c r="P140" s="90"/>
      <c r="Q140" s="91"/>
      <c r="R140" s="91"/>
      <c r="S140" s="91"/>
      <c r="T140" s="89"/>
      <c r="U140" s="89"/>
      <c r="V140" s="89"/>
    </row>
    <row r="141" spans="1:35" ht="23.25" customHeight="1">
      <c r="A141" s="18">
        <v>6</v>
      </c>
      <c r="B141" s="154" t="s">
        <v>178</v>
      </c>
      <c r="C141" s="155"/>
      <c r="D141" s="155"/>
      <c r="E141" s="156"/>
      <c r="F141" s="156"/>
      <c r="G141" s="157"/>
      <c r="H141" s="157"/>
      <c r="I141" s="157"/>
      <c r="J141" s="157"/>
      <c r="K141" s="158"/>
      <c r="L141" s="158"/>
      <c r="M141" s="38"/>
      <c r="N141" s="38"/>
      <c r="O141" s="38"/>
      <c r="P141" s="38"/>
      <c r="Q141" s="38"/>
      <c r="R141" s="39"/>
      <c r="S141" s="40"/>
      <c r="T141" s="39"/>
      <c r="U141" s="40"/>
      <c r="V141" s="40"/>
      <c r="W141" s="22"/>
      <c r="X141" s="22"/>
    </row>
    <row r="142" spans="1:35" s="101" customFormat="1" ht="23.25" customHeight="1">
      <c r="A142" s="41"/>
      <c r="B142" s="93"/>
      <c r="C142" s="94"/>
      <c r="D142" s="94"/>
      <c r="E142" s="95"/>
      <c r="F142" s="95"/>
      <c r="G142" s="96"/>
      <c r="H142" s="96"/>
      <c r="I142" s="96"/>
      <c r="J142" s="96"/>
      <c r="K142" s="97"/>
      <c r="L142" s="97"/>
      <c r="M142" s="98"/>
      <c r="N142" s="98"/>
      <c r="O142" s="98"/>
      <c r="P142" s="98"/>
      <c r="Q142" s="98"/>
      <c r="R142" s="99"/>
      <c r="S142" s="100"/>
      <c r="T142" s="99"/>
      <c r="U142" s="100"/>
      <c r="V142" s="100"/>
    </row>
    <row r="143" spans="1:35" s="101" customFormat="1" ht="30.75" customHeight="1">
      <c r="A143" s="41"/>
      <c r="B143" s="126" t="s">
        <v>179</v>
      </c>
      <c r="C143" s="126"/>
      <c r="D143" s="126"/>
      <c r="E143" s="126"/>
      <c r="F143" s="126"/>
      <c r="G143" s="126"/>
      <c r="H143" s="125">
        <f>'[1]5城南'!$H$141</f>
        <v>45685</v>
      </c>
      <c r="I143" s="125"/>
      <c r="J143" s="9" t="s">
        <v>3</v>
      </c>
      <c r="K143" s="93"/>
      <c r="L143" s="93"/>
      <c r="M143" s="98"/>
      <c r="N143" s="98"/>
      <c r="O143" s="98"/>
      <c r="P143" s="98"/>
      <c r="Q143" s="98"/>
      <c r="R143" s="99"/>
      <c r="S143" s="100"/>
      <c r="T143" s="99"/>
      <c r="U143" s="100"/>
      <c r="V143" s="100"/>
    </row>
    <row r="144" spans="1:35" s="101" customFormat="1" ht="30.75" customHeight="1">
      <c r="A144" s="41"/>
      <c r="B144" s="127" t="s">
        <v>180</v>
      </c>
      <c r="C144" s="127"/>
      <c r="D144" s="127"/>
      <c r="E144" s="127"/>
      <c r="F144" s="127"/>
      <c r="G144" s="127"/>
      <c r="H144" s="127" t="s">
        <v>181</v>
      </c>
      <c r="I144" s="127"/>
      <c r="J144" s="127"/>
      <c r="K144" s="127"/>
      <c r="L144" s="127"/>
      <c r="M144" s="127"/>
      <c r="N144" s="127"/>
      <c r="O144" s="128" t="s">
        <v>53</v>
      </c>
      <c r="P144" s="128"/>
      <c r="Q144" s="128"/>
      <c r="R144" s="128"/>
      <c r="S144" s="128"/>
      <c r="T144" s="128"/>
      <c r="U144" s="147" t="s">
        <v>182</v>
      </c>
      <c r="V144" s="147"/>
      <c r="W144" s="147"/>
      <c r="X144" s="147"/>
      <c r="AC144" s="102"/>
      <c r="AD144" s="102"/>
      <c r="AE144" s="102"/>
      <c r="AF144" s="102"/>
      <c r="AG144" s="102"/>
      <c r="AH144" s="102"/>
      <c r="AI144" s="102"/>
    </row>
    <row r="145" spans="1:36" s="101" customFormat="1" ht="30.75" customHeight="1">
      <c r="A145" s="41"/>
      <c r="B145" s="129" t="s">
        <v>183</v>
      </c>
      <c r="C145" s="130"/>
      <c r="D145" s="130"/>
      <c r="E145" s="130"/>
      <c r="F145" s="130"/>
      <c r="G145" s="131"/>
      <c r="H145" s="132" t="s">
        <v>184</v>
      </c>
      <c r="I145" s="132"/>
      <c r="J145" s="132"/>
      <c r="K145" s="132"/>
      <c r="L145" s="132"/>
      <c r="M145" s="132"/>
      <c r="N145" s="132"/>
      <c r="O145" s="133" t="s">
        <v>185</v>
      </c>
      <c r="P145" s="133"/>
      <c r="Q145" s="133"/>
      <c r="R145" s="133"/>
      <c r="S145" s="133"/>
      <c r="T145" s="133"/>
      <c r="U145" s="134" t="s">
        <v>186</v>
      </c>
      <c r="V145" s="134"/>
      <c r="W145" s="134"/>
      <c r="X145" s="134"/>
      <c r="AC145" s="102"/>
      <c r="AD145" s="102"/>
      <c r="AE145" s="102"/>
      <c r="AF145" s="102"/>
      <c r="AG145" s="102"/>
      <c r="AH145" s="102"/>
      <c r="AI145" s="102"/>
    </row>
    <row r="146" spans="1:36" s="101" customFormat="1" ht="30.75" customHeight="1">
      <c r="A146" s="41"/>
      <c r="B146" s="135" t="s">
        <v>187</v>
      </c>
      <c r="C146" s="136"/>
      <c r="D146" s="136"/>
      <c r="E146" s="136"/>
      <c r="F146" s="136"/>
      <c r="G146" s="137"/>
      <c r="H146" s="132"/>
      <c r="I146" s="132"/>
      <c r="J146" s="132"/>
      <c r="K146" s="132"/>
      <c r="L146" s="132"/>
      <c r="M146" s="132"/>
      <c r="N146" s="132"/>
      <c r="O146" s="133"/>
      <c r="P146" s="133"/>
      <c r="Q146" s="133"/>
      <c r="R146" s="133"/>
      <c r="S146" s="133"/>
      <c r="T146" s="133"/>
      <c r="U146" s="134"/>
      <c r="V146" s="134"/>
      <c r="W146" s="134"/>
      <c r="X146" s="134"/>
      <c r="AC146" s="102"/>
      <c r="AD146" s="102"/>
      <c r="AE146" s="102"/>
      <c r="AF146" s="102"/>
      <c r="AG146" s="102"/>
      <c r="AH146" s="102"/>
      <c r="AI146" s="102"/>
    </row>
    <row r="147" spans="1:36" s="101" customFormat="1" ht="23.25" customHeight="1">
      <c r="A147" s="41"/>
      <c r="B147" s="138" t="s">
        <v>183</v>
      </c>
      <c r="C147" s="139"/>
      <c r="D147" s="139"/>
      <c r="E147" s="139"/>
      <c r="F147" s="139"/>
      <c r="G147" s="140"/>
      <c r="H147" s="141" t="s">
        <v>188</v>
      </c>
      <c r="I147" s="141"/>
      <c r="J147" s="141"/>
      <c r="K147" s="141"/>
      <c r="L147" s="141"/>
      <c r="M147" s="141"/>
      <c r="N147" s="141"/>
      <c r="O147" s="142" t="s">
        <v>189</v>
      </c>
      <c r="P147" s="142"/>
      <c r="Q147" s="142"/>
      <c r="R147" s="142"/>
      <c r="S147" s="142"/>
      <c r="T147" s="142"/>
      <c r="U147" s="143" t="s">
        <v>190</v>
      </c>
      <c r="V147" s="143"/>
      <c r="W147" s="143"/>
      <c r="X147" s="143"/>
    </row>
    <row r="148" spans="1:36" s="103" customFormat="1" ht="30.75" customHeight="1">
      <c r="A148" s="41"/>
      <c r="B148" s="144" t="s">
        <v>191</v>
      </c>
      <c r="C148" s="145"/>
      <c r="D148" s="145"/>
      <c r="E148" s="145"/>
      <c r="F148" s="145"/>
      <c r="G148" s="146"/>
      <c r="H148" s="141"/>
      <c r="I148" s="141"/>
      <c r="J148" s="141"/>
      <c r="K148" s="141"/>
      <c r="L148" s="141"/>
      <c r="M148" s="141"/>
      <c r="N148" s="141"/>
      <c r="O148" s="142"/>
      <c r="P148" s="142"/>
      <c r="Q148" s="142"/>
      <c r="R148" s="142"/>
      <c r="S148" s="142"/>
      <c r="T148" s="142"/>
      <c r="U148" s="143"/>
      <c r="V148" s="143"/>
      <c r="W148" s="143"/>
      <c r="X148" s="143"/>
      <c r="AC148" s="104"/>
      <c r="AD148" s="104"/>
      <c r="AE148" s="104"/>
      <c r="AF148" s="104"/>
      <c r="AG148" s="104"/>
      <c r="AH148" s="104"/>
      <c r="AI148" s="104"/>
    </row>
    <row r="149" spans="1:36" s="101" customFormat="1" ht="23.25" customHeight="1">
      <c r="A149" s="41"/>
      <c r="B149" s="93"/>
      <c r="C149" s="94"/>
      <c r="D149" s="94"/>
      <c r="E149" s="95"/>
      <c r="F149" s="95"/>
      <c r="G149" s="96"/>
      <c r="H149" s="96"/>
      <c r="I149" s="96"/>
      <c r="J149" s="96"/>
      <c r="K149" s="97"/>
      <c r="L149" s="97"/>
      <c r="M149" s="98"/>
      <c r="N149" s="98"/>
      <c r="O149" s="98"/>
      <c r="P149" s="98"/>
      <c r="Q149" s="98"/>
      <c r="R149" s="99"/>
      <c r="S149" s="100"/>
      <c r="T149" s="99"/>
      <c r="U149" s="100"/>
      <c r="V149" s="100"/>
    </row>
    <row r="150" spans="1:36" s="103" customFormat="1" ht="30.75" customHeight="1">
      <c r="A150" s="41"/>
      <c r="B150" s="126" t="s">
        <v>192</v>
      </c>
      <c r="C150" s="126"/>
      <c r="D150" s="126"/>
      <c r="E150" s="126"/>
      <c r="F150" s="126"/>
      <c r="G150" s="126"/>
      <c r="H150" s="125">
        <f>'[1]5城南'!$H$148</f>
        <v>45685</v>
      </c>
      <c r="I150" s="125"/>
      <c r="J150" s="9" t="s">
        <v>3</v>
      </c>
      <c r="K150" s="93"/>
      <c r="L150" s="93"/>
      <c r="M150" s="98"/>
      <c r="N150" s="98"/>
      <c r="O150" s="98"/>
      <c r="P150" s="98"/>
      <c r="Q150" s="98"/>
      <c r="R150" s="99"/>
      <c r="S150" s="105"/>
      <c r="T150" s="99"/>
      <c r="U150" s="105"/>
      <c r="V150" s="105"/>
      <c r="AC150" s="104"/>
      <c r="AD150" s="104"/>
      <c r="AE150" s="104"/>
      <c r="AF150" s="104"/>
      <c r="AG150" s="104"/>
      <c r="AH150" s="104"/>
      <c r="AI150" s="104"/>
    </row>
    <row r="151" spans="1:36" s="103" customFormat="1" ht="30.75" customHeight="1">
      <c r="A151" s="41"/>
      <c r="B151" s="127" t="s">
        <v>193</v>
      </c>
      <c r="C151" s="127"/>
      <c r="D151" s="127"/>
      <c r="E151" s="127"/>
      <c r="F151" s="127"/>
      <c r="G151" s="127"/>
      <c r="H151" s="127" t="s">
        <v>194</v>
      </c>
      <c r="I151" s="127"/>
      <c r="J151" s="127"/>
      <c r="K151" s="127"/>
      <c r="L151" s="127" t="s">
        <v>195</v>
      </c>
      <c r="M151" s="127"/>
      <c r="N151" s="127"/>
      <c r="O151" s="127"/>
      <c r="P151" s="128" t="s">
        <v>196</v>
      </c>
      <c r="Q151" s="128"/>
      <c r="R151" s="128"/>
      <c r="S151" s="128"/>
      <c r="T151" s="128"/>
      <c r="U151" s="128"/>
      <c r="V151" s="128"/>
      <c r="W151" s="128"/>
      <c r="X151" s="128"/>
      <c r="AC151" s="104"/>
      <c r="AD151" s="104"/>
      <c r="AE151" s="104"/>
      <c r="AF151" s="104"/>
      <c r="AG151" s="104"/>
      <c r="AH151" s="104"/>
      <c r="AI151" s="104"/>
    </row>
    <row r="152" spans="1:36" s="103" customFormat="1" ht="30.75" customHeight="1">
      <c r="A152" s="41"/>
      <c r="B152" s="121" t="s">
        <v>197</v>
      </c>
      <c r="C152" s="121"/>
      <c r="D152" s="121"/>
      <c r="E152" s="121"/>
      <c r="F152" s="121"/>
      <c r="G152" s="121"/>
      <c r="H152" s="122" t="s">
        <v>198</v>
      </c>
      <c r="I152" s="122"/>
      <c r="J152" s="122"/>
      <c r="K152" s="122"/>
      <c r="L152" s="122" t="s">
        <v>199</v>
      </c>
      <c r="M152" s="122"/>
      <c r="N152" s="122"/>
      <c r="O152" s="122"/>
      <c r="P152" s="121" t="s">
        <v>200</v>
      </c>
      <c r="Q152" s="121"/>
      <c r="R152" s="121"/>
      <c r="S152" s="121"/>
      <c r="T152" s="121"/>
      <c r="U152" s="121"/>
      <c r="V152" s="121"/>
      <c r="W152" s="121"/>
      <c r="X152" s="121"/>
      <c r="AC152" s="104"/>
      <c r="AD152" s="104"/>
      <c r="AE152" s="104"/>
      <c r="AF152" s="104"/>
      <c r="AG152" s="104"/>
      <c r="AH152" s="104"/>
      <c r="AI152" s="104"/>
    </row>
    <row r="153" spans="1:36" ht="32.25" customHeight="1">
      <c r="B153" s="106"/>
      <c r="C153" s="106"/>
      <c r="D153" s="106"/>
      <c r="E153" s="16"/>
      <c r="F153" s="16"/>
      <c r="G153" s="16"/>
      <c r="H153" s="107"/>
      <c r="I153" s="107"/>
      <c r="J153" s="107"/>
      <c r="K153" s="16"/>
      <c r="O153" s="108"/>
      <c r="P153" s="108"/>
      <c r="Q153" s="17"/>
      <c r="R153" s="17"/>
      <c r="S153" s="17"/>
      <c r="T153" s="16"/>
      <c r="U153" s="16"/>
      <c r="V153" s="16"/>
    </row>
    <row r="154" spans="1:36" ht="30" customHeight="1">
      <c r="B154" s="123" t="s">
        <v>201</v>
      </c>
      <c r="C154" s="124"/>
      <c r="D154" s="124"/>
      <c r="E154" s="124"/>
      <c r="F154" s="109" t="s">
        <v>202</v>
      </c>
      <c r="G154" s="109"/>
      <c r="H154" s="109"/>
      <c r="I154" s="109"/>
      <c r="J154" s="109"/>
      <c r="K154" s="109"/>
      <c r="M154" s="125">
        <f>'[1]5城南'!$M$156</f>
        <v>45717</v>
      </c>
      <c r="N154" s="125"/>
      <c r="O154" s="9" t="s">
        <v>3</v>
      </c>
      <c r="P154" s="110"/>
      <c r="Q154" s="111"/>
      <c r="R154" s="111"/>
      <c r="S154" s="111"/>
      <c r="T154" s="111"/>
      <c r="U154" s="111"/>
      <c r="V154" s="111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</row>
    <row r="155" spans="1:36" ht="28.5" customHeight="1">
      <c r="B155" s="116" t="s">
        <v>134</v>
      </c>
      <c r="C155" s="116"/>
      <c r="D155" s="116"/>
      <c r="E155" s="116"/>
      <c r="F155" s="116"/>
      <c r="G155" s="116"/>
      <c r="H155" s="117" t="s">
        <v>203</v>
      </c>
      <c r="I155" s="118"/>
      <c r="J155" s="118"/>
      <c r="K155" s="118"/>
      <c r="L155" s="118"/>
      <c r="M155" s="118"/>
      <c r="N155" s="118"/>
      <c r="O155" s="119" t="s">
        <v>53</v>
      </c>
      <c r="P155" s="119"/>
      <c r="Q155" s="119"/>
      <c r="R155" s="119"/>
      <c r="S155" s="119"/>
      <c r="T155" s="119"/>
      <c r="U155" s="118" t="s">
        <v>182</v>
      </c>
      <c r="V155" s="118"/>
      <c r="W155" s="118"/>
      <c r="X155" s="120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</row>
    <row r="156" spans="1:36" ht="28.5" customHeight="1">
      <c r="B156" s="113" t="s">
        <v>204</v>
      </c>
      <c r="C156" s="113"/>
      <c r="D156" s="113"/>
      <c r="E156" s="113"/>
      <c r="F156" s="113"/>
      <c r="G156" s="113"/>
      <c r="H156" s="114" t="s">
        <v>205</v>
      </c>
      <c r="I156" s="114"/>
      <c r="J156" s="114"/>
      <c r="K156" s="114"/>
      <c r="L156" s="114"/>
      <c r="M156" s="114"/>
      <c r="N156" s="114"/>
      <c r="O156" s="113" t="s">
        <v>206</v>
      </c>
      <c r="P156" s="113"/>
      <c r="Q156" s="113"/>
      <c r="R156" s="113"/>
      <c r="S156" s="113"/>
      <c r="T156" s="113"/>
      <c r="U156" s="115" t="s">
        <v>207</v>
      </c>
      <c r="V156" s="115"/>
      <c r="W156" s="115"/>
      <c r="X156" s="115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</row>
    <row r="157" spans="1:36" ht="28.5" customHeight="1">
      <c r="B157" s="113" t="s">
        <v>208</v>
      </c>
      <c r="C157" s="113"/>
      <c r="D157" s="113"/>
      <c r="E157" s="113"/>
      <c r="F157" s="113"/>
      <c r="G157" s="113"/>
      <c r="H157" s="114" t="s">
        <v>209</v>
      </c>
      <c r="I157" s="114"/>
      <c r="J157" s="114"/>
      <c r="K157" s="114"/>
      <c r="L157" s="114"/>
      <c r="M157" s="114"/>
      <c r="N157" s="114"/>
      <c r="O157" s="113" t="s">
        <v>210</v>
      </c>
      <c r="P157" s="113"/>
      <c r="Q157" s="113"/>
      <c r="R157" s="113"/>
      <c r="S157" s="113"/>
      <c r="T157" s="113"/>
      <c r="U157" s="115" t="s">
        <v>211</v>
      </c>
      <c r="V157" s="115"/>
      <c r="W157" s="115"/>
      <c r="X157" s="115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</row>
    <row r="158" spans="1:36" ht="28.5" customHeight="1">
      <c r="B158" s="113" t="s">
        <v>212</v>
      </c>
      <c r="C158" s="113"/>
      <c r="D158" s="113"/>
      <c r="E158" s="113"/>
      <c r="F158" s="113"/>
      <c r="G158" s="113"/>
      <c r="H158" s="114" t="s">
        <v>213</v>
      </c>
      <c r="I158" s="114"/>
      <c r="J158" s="114"/>
      <c r="K158" s="114"/>
      <c r="L158" s="114"/>
      <c r="M158" s="114"/>
      <c r="N158" s="114"/>
      <c r="O158" s="113" t="s">
        <v>214</v>
      </c>
      <c r="P158" s="113"/>
      <c r="Q158" s="113"/>
      <c r="R158" s="113"/>
      <c r="S158" s="113"/>
      <c r="T158" s="113"/>
      <c r="U158" s="115" t="s">
        <v>215</v>
      </c>
      <c r="V158" s="115"/>
      <c r="W158" s="115"/>
      <c r="X158" s="115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</row>
    <row r="159" spans="1:36" ht="28.5" customHeight="1">
      <c r="B159" s="113" t="s">
        <v>216</v>
      </c>
      <c r="C159" s="113"/>
      <c r="D159" s="113"/>
      <c r="E159" s="113"/>
      <c r="F159" s="113"/>
      <c r="G159" s="113"/>
      <c r="H159" s="114" t="s">
        <v>217</v>
      </c>
      <c r="I159" s="114"/>
      <c r="J159" s="114"/>
      <c r="K159" s="114"/>
      <c r="L159" s="114"/>
      <c r="M159" s="114"/>
      <c r="N159" s="114"/>
      <c r="O159" s="113" t="s">
        <v>218</v>
      </c>
      <c r="P159" s="113"/>
      <c r="Q159" s="113"/>
      <c r="R159" s="113"/>
      <c r="S159" s="113"/>
      <c r="T159" s="113"/>
      <c r="U159" s="115" t="s">
        <v>219</v>
      </c>
      <c r="V159" s="115"/>
      <c r="W159" s="115"/>
      <c r="X159" s="115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</row>
    <row r="160" spans="1:36" ht="28.5" customHeight="1">
      <c r="B160" s="113" t="s">
        <v>220</v>
      </c>
      <c r="C160" s="113"/>
      <c r="D160" s="113"/>
      <c r="E160" s="113"/>
      <c r="F160" s="113"/>
      <c r="G160" s="113"/>
      <c r="H160" s="114" t="s">
        <v>221</v>
      </c>
      <c r="I160" s="114"/>
      <c r="J160" s="114"/>
      <c r="K160" s="114"/>
      <c r="L160" s="114"/>
      <c r="M160" s="114"/>
      <c r="N160" s="114"/>
      <c r="O160" s="113" t="s">
        <v>222</v>
      </c>
      <c r="P160" s="113"/>
      <c r="Q160" s="113"/>
      <c r="R160" s="113"/>
      <c r="S160" s="113"/>
      <c r="T160" s="113"/>
      <c r="U160" s="115" t="s">
        <v>223</v>
      </c>
      <c r="V160" s="115"/>
      <c r="W160" s="115"/>
      <c r="X160" s="115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</row>
    <row r="161" spans="2:36" ht="28.5" customHeight="1">
      <c r="B161" s="113" t="s">
        <v>224</v>
      </c>
      <c r="C161" s="113"/>
      <c r="D161" s="113"/>
      <c r="E161" s="113"/>
      <c r="F161" s="113"/>
      <c r="G161" s="113"/>
      <c r="H161" s="114" t="s">
        <v>225</v>
      </c>
      <c r="I161" s="114"/>
      <c r="J161" s="114"/>
      <c r="K161" s="114"/>
      <c r="L161" s="114"/>
      <c r="M161" s="114"/>
      <c r="N161" s="114"/>
      <c r="O161" s="113" t="s">
        <v>226</v>
      </c>
      <c r="P161" s="113"/>
      <c r="Q161" s="113"/>
      <c r="R161" s="113"/>
      <c r="S161" s="113"/>
      <c r="T161" s="113"/>
      <c r="U161" s="115" t="s">
        <v>227</v>
      </c>
      <c r="V161" s="115"/>
      <c r="W161" s="115"/>
      <c r="X161" s="115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</row>
    <row r="162" spans="2:36" ht="28.5" customHeight="1">
      <c r="B162" s="113" t="s">
        <v>228</v>
      </c>
      <c r="C162" s="113"/>
      <c r="D162" s="113"/>
      <c r="E162" s="113"/>
      <c r="F162" s="113"/>
      <c r="G162" s="113"/>
      <c r="H162" s="114" t="s">
        <v>229</v>
      </c>
      <c r="I162" s="114"/>
      <c r="J162" s="114"/>
      <c r="K162" s="114"/>
      <c r="L162" s="114"/>
      <c r="M162" s="114"/>
      <c r="N162" s="114"/>
      <c r="O162" s="113" t="s">
        <v>230</v>
      </c>
      <c r="P162" s="113"/>
      <c r="Q162" s="113"/>
      <c r="R162" s="113"/>
      <c r="S162" s="113"/>
      <c r="T162" s="113"/>
      <c r="U162" s="115" t="s">
        <v>231</v>
      </c>
      <c r="V162" s="115"/>
      <c r="W162" s="115"/>
      <c r="X162" s="115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</row>
    <row r="163" spans="2:36" ht="28.5" customHeight="1">
      <c r="B163" s="113" t="s">
        <v>232</v>
      </c>
      <c r="C163" s="113"/>
      <c r="D163" s="113"/>
      <c r="E163" s="113"/>
      <c r="F163" s="113"/>
      <c r="G163" s="113"/>
      <c r="H163" s="114" t="s">
        <v>233</v>
      </c>
      <c r="I163" s="114"/>
      <c r="J163" s="114"/>
      <c r="K163" s="114"/>
      <c r="L163" s="114"/>
      <c r="M163" s="114"/>
      <c r="N163" s="114"/>
      <c r="O163" s="113" t="s">
        <v>234</v>
      </c>
      <c r="P163" s="113"/>
      <c r="Q163" s="113"/>
      <c r="R163" s="113"/>
      <c r="S163" s="113"/>
      <c r="T163" s="113"/>
      <c r="U163" s="115" t="s">
        <v>235</v>
      </c>
      <c r="V163" s="115"/>
      <c r="W163" s="115"/>
      <c r="X163" s="115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</row>
    <row r="164" spans="2:36" ht="28.5" customHeight="1">
      <c r="B164" s="113" t="s">
        <v>236</v>
      </c>
      <c r="C164" s="113"/>
      <c r="D164" s="113"/>
      <c r="E164" s="113"/>
      <c r="F164" s="113"/>
      <c r="G164" s="113"/>
      <c r="H164" s="114" t="s">
        <v>237</v>
      </c>
      <c r="I164" s="114"/>
      <c r="J164" s="114"/>
      <c r="K164" s="114"/>
      <c r="L164" s="114"/>
      <c r="M164" s="114"/>
      <c r="N164" s="114"/>
      <c r="O164" s="113" t="s">
        <v>218</v>
      </c>
      <c r="P164" s="113"/>
      <c r="Q164" s="113"/>
      <c r="R164" s="113"/>
      <c r="S164" s="113"/>
      <c r="T164" s="113"/>
      <c r="U164" s="115" t="s">
        <v>238</v>
      </c>
      <c r="V164" s="115"/>
      <c r="W164" s="115"/>
      <c r="X164" s="115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</row>
    <row r="165" spans="2:36" ht="28.5" customHeight="1"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</row>
  </sheetData>
  <mergeCells count="429">
    <mergeCell ref="Y1:AF6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6:C6"/>
    <mergeCell ref="D6:H6"/>
    <mergeCell ref="I6:J7"/>
    <mergeCell ref="K6:P6"/>
    <mergeCell ref="Q6:R7"/>
    <mergeCell ref="S6:X6"/>
    <mergeCell ref="B7:C7"/>
    <mergeCell ref="D7:H7"/>
    <mergeCell ref="K7:P7"/>
    <mergeCell ref="S7:X7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B51:F51"/>
    <mergeCell ref="B53:F53"/>
    <mergeCell ref="B54:C54"/>
    <mergeCell ref="D54:I54"/>
    <mergeCell ref="J54:K54"/>
    <mergeCell ref="L54:Q54"/>
    <mergeCell ref="N43:O43"/>
    <mergeCell ref="P43:Q43"/>
    <mergeCell ref="R43:S43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B66:G66"/>
    <mergeCell ref="H66:I66"/>
    <mergeCell ref="B67:E67"/>
    <mergeCell ref="F67:L67"/>
    <mergeCell ref="M67:O67"/>
    <mergeCell ref="P67:Q67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F70"/>
    <mergeCell ref="B72:E72"/>
    <mergeCell ref="F72:O72"/>
    <mergeCell ref="P72:Q72"/>
    <mergeCell ref="B77:I77"/>
    <mergeCell ref="J77:O77"/>
    <mergeCell ref="P77:Q77"/>
    <mergeCell ref="B79:G79"/>
    <mergeCell ref="H79:I79"/>
    <mergeCell ref="B80:I80"/>
    <mergeCell ref="J80:N80"/>
    <mergeCell ref="O80:S80"/>
    <mergeCell ref="B75:I75"/>
    <mergeCell ref="J75:O75"/>
    <mergeCell ref="P75:Q75"/>
    <mergeCell ref="B76:I76"/>
    <mergeCell ref="J76:O76"/>
    <mergeCell ref="P76:Q76"/>
    <mergeCell ref="B84:I84"/>
    <mergeCell ref="B85:I85"/>
    <mergeCell ref="B86:I86"/>
    <mergeCell ref="B88:F88"/>
    <mergeCell ref="G88:H88"/>
    <mergeCell ref="O88:U88"/>
    <mergeCell ref="T80:V80"/>
    <mergeCell ref="B81:I81"/>
    <mergeCell ref="J81:N81"/>
    <mergeCell ref="O81:S81"/>
    <mergeCell ref="T81:V81"/>
    <mergeCell ref="B83:I83"/>
    <mergeCell ref="J83:K83"/>
    <mergeCell ref="V88:W88"/>
    <mergeCell ref="B89:G89"/>
    <mergeCell ref="H89:M89"/>
    <mergeCell ref="O89:S89"/>
    <mergeCell ref="T89:X89"/>
    <mergeCell ref="B90:G90"/>
    <mergeCell ref="H90:M90"/>
    <mergeCell ref="O90:S90"/>
    <mergeCell ref="T90:X90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B92:G92"/>
    <mergeCell ref="H92:M92"/>
    <mergeCell ref="O92:U92"/>
    <mergeCell ref="V92:W92"/>
    <mergeCell ref="B97:G97"/>
    <mergeCell ref="H97:M97"/>
    <mergeCell ref="B98:G98"/>
    <mergeCell ref="H98:M98"/>
    <mergeCell ref="O98:U98"/>
    <mergeCell ref="V98:W98"/>
    <mergeCell ref="B95:G95"/>
    <mergeCell ref="H95:M95"/>
    <mergeCell ref="O95:S95"/>
    <mergeCell ref="T95:X95"/>
    <mergeCell ref="B96:G96"/>
    <mergeCell ref="H96:M96"/>
    <mergeCell ref="O96:S96"/>
    <mergeCell ref="T96:X96"/>
    <mergeCell ref="B101:G101"/>
    <mergeCell ref="H101:M101"/>
    <mergeCell ref="B102:G102"/>
    <mergeCell ref="H102:M102"/>
    <mergeCell ref="O102:R102"/>
    <mergeCell ref="S102:T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105:G105"/>
    <mergeCell ref="H105:M105"/>
    <mergeCell ref="B106:G106"/>
    <mergeCell ref="H106:M106"/>
    <mergeCell ref="B107:G107"/>
    <mergeCell ref="H107:M107"/>
    <mergeCell ref="B103:G103"/>
    <mergeCell ref="H103:M103"/>
    <mergeCell ref="O103:U103"/>
    <mergeCell ref="B104:G104"/>
    <mergeCell ref="H104:M104"/>
    <mergeCell ref="O104:U104"/>
    <mergeCell ref="C111:K111"/>
    <mergeCell ref="L111:Q111"/>
    <mergeCell ref="R111:V111"/>
    <mergeCell ref="B112:L112"/>
    <mergeCell ref="B114:E114"/>
    <mergeCell ref="F114:G114"/>
    <mergeCell ref="B108:G108"/>
    <mergeCell ref="H108:M108"/>
    <mergeCell ref="B109:G109"/>
    <mergeCell ref="H109:M109"/>
    <mergeCell ref="B110:G110"/>
    <mergeCell ref="H110:M110"/>
    <mergeCell ref="B115:B117"/>
    <mergeCell ref="C115:F117"/>
    <mergeCell ref="G115:J117"/>
    <mergeCell ref="K115:R115"/>
    <mergeCell ref="S115:V117"/>
    <mergeCell ref="K116:N116"/>
    <mergeCell ref="O116:O117"/>
    <mergeCell ref="P116:P117"/>
    <mergeCell ref="Q116:Q117"/>
    <mergeCell ref="R116:R117"/>
    <mergeCell ref="S118:V118"/>
    <mergeCell ref="C119:F119"/>
    <mergeCell ref="G119:J119"/>
    <mergeCell ref="K119:L119"/>
    <mergeCell ref="M119:N119"/>
    <mergeCell ref="S119:V119"/>
    <mergeCell ref="K117:L117"/>
    <mergeCell ref="M117:N117"/>
    <mergeCell ref="C118:F118"/>
    <mergeCell ref="G118:J118"/>
    <mergeCell ref="K118:L118"/>
    <mergeCell ref="M118:N118"/>
    <mergeCell ref="B127:L127"/>
    <mergeCell ref="B129:E129"/>
    <mergeCell ref="F129:G129"/>
    <mergeCell ref="B130:E130"/>
    <mergeCell ref="F130:K130"/>
    <mergeCell ref="B131:E131"/>
    <mergeCell ref="F131:K131"/>
    <mergeCell ref="B121:F121"/>
    <mergeCell ref="G121:H121"/>
    <mergeCell ref="B122:I122"/>
    <mergeCell ref="B123:I123"/>
    <mergeCell ref="B124:I124"/>
    <mergeCell ref="B125:I125"/>
    <mergeCell ref="B135:E135"/>
    <mergeCell ref="F135:K135"/>
    <mergeCell ref="B137:F137"/>
    <mergeCell ref="G137:H137"/>
    <mergeCell ref="B138:E138"/>
    <mergeCell ref="F138:H138"/>
    <mergeCell ref="I138:L138"/>
    <mergeCell ref="B132:E132"/>
    <mergeCell ref="F132:K132"/>
    <mergeCell ref="B133:E133"/>
    <mergeCell ref="F133:K133"/>
    <mergeCell ref="B134:E134"/>
    <mergeCell ref="F134:K134"/>
    <mergeCell ref="B143:G143"/>
    <mergeCell ref="H143:I143"/>
    <mergeCell ref="B144:G144"/>
    <mergeCell ref="H144:N144"/>
    <mergeCell ref="O144:T144"/>
    <mergeCell ref="U144:X144"/>
    <mergeCell ref="M138:P138"/>
    <mergeCell ref="B139:E139"/>
    <mergeCell ref="F139:H139"/>
    <mergeCell ref="I139:L139"/>
    <mergeCell ref="M139:P139"/>
    <mergeCell ref="B141:L141"/>
    <mergeCell ref="B150:G150"/>
    <mergeCell ref="H150:I150"/>
    <mergeCell ref="B151:G151"/>
    <mergeCell ref="H151:K151"/>
    <mergeCell ref="L151:O151"/>
    <mergeCell ref="P151:X151"/>
    <mergeCell ref="B145:G145"/>
    <mergeCell ref="H145:N146"/>
    <mergeCell ref="O145:T146"/>
    <mergeCell ref="U145:X146"/>
    <mergeCell ref="B146:G146"/>
    <mergeCell ref="B147:G147"/>
    <mergeCell ref="H147:N148"/>
    <mergeCell ref="O147:T148"/>
    <mergeCell ref="U147:X148"/>
    <mergeCell ref="B148:G148"/>
    <mergeCell ref="B155:G155"/>
    <mergeCell ref="H155:N155"/>
    <mergeCell ref="O155:T155"/>
    <mergeCell ref="U155:X155"/>
    <mergeCell ref="B156:G156"/>
    <mergeCell ref="H156:N156"/>
    <mergeCell ref="O156:T156"/>
    <mergeCell ref="U156:X156"/>
    <mergeCell ref="B152:G152"/>
    <mergeCell ref="H152:K152"/>
    <mergeCell ref="L152:O152"/>
    <mergeCell ref="P152:X152"/>
    <mergeCell ref="B154:E154"/>
    <mergeCell ref="M154:N154"/>
    <mergeCell ref="B159:G159"/>
    <mergeCell ref="H159:N159"/>
    <mergeCell ref="O159:T159"/>
    <mergeCell ref="U159:X159"/>
    <mergeCell ref="B160:G160"/>
    <mergeCell ref="H160:N160"/>
    <mergeCell ref="O160:T160"/>
    <mergeCell ref="U160:X160"/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</mergeCells>
  <phoneticPr fontId="3"/>
  <hyperlinks>
    <hyperlink ref="Z128:AH132" location="目次!A1" display="目次へ戻る"/>
    <hyperlink ref="Y141:AB141" location="目次!A1" display="目次へ戻る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6" manualBreakCount="6">
    <brk id="28" max="23" man="1"/>
    <brk id="50" max="23" man="1"/>
    <brk id="82" max="23" man="1"/>
    <brk id="111" max="23" man="1"/>
    <brk id="139" max="23" man="1"/>
    <brk id="16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6真嘉比</vt:lpstr>
      <vt:lpstr>'6真嘉比'!Print_Area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2025-06-30T05:31:08Z</dcterms:created>
  <dcterms:modified xsi:type="dcterms:W3CDTF">2025-07-02T07:54:08Z</dcterms:modified>
</cp:coreProperties>
</file>