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2真地" sheetId="1" r:id="rId1"/>
  </sheets>
  <externalReferences>
    <externalReference r:id="rId2"/>
    <externalReference r:id="rId3"/>
  </externalReferences>
  <definedNames>
    <definedName name="_xlnm.Print_Area" localSheetId="0">'32真地'!$A$1:$X$159</definedName>
    <definedName name="Z_818BF9DD_E155_4641_96DB_F10DCC046B31_.wvu.PrintArea" localSheetId="0" hidden="1">'32真地'!$A$1:$X$161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7" i="1"/>
  <c r="H142" i="1"/>
  <c r="G136" i="1"/>
  <c r="F131" i="1"/>
  <c r="S99" i="1"/>
  <c r="V93" i="1"/>
  <c r="V86" i="1"/>
  <c r="V80" i="1"/>
  <c r="G85" i="1"/>
  <c r="J80" i="1"/>
  <c r="P73" i="1"/>
  <c r="P74" i="1" s="1"/>
  <c r="P66" i="1"/>
  <c r="H60" i="1"/>
  <c r="Q58" i="1"/>
  <c r="Q56" i="1"/>
  <c r="Q55" i="1"/>
  <c r="Q54" i="1"/>
  <c r="Q53" i="1"/>
  <c r="Q52" i="1"/>
  <c r="F50" i="1"/>
  <c r="T37" i="1"/>
  <c r="V35" i="1" s="1"/>
  <c r="V36" i="1"/>
  <c r="H32" i="1"/>
  <c r="L29" i="1"/>
  <c r="H25" i="1"/>
  <c r="F4" i="1"/>
  <c r="V34" i="1" l="1"/>
</calcChain>
</file>

<file path=xl/sharedStrings.xml><?xml version="1.0" encoding="utf-8"?>
<sst xmlns="http://schemas.openxmlformats.org/spreadsheetml/2006/main" count="320" uniqueCount="230">
  <si>
    <t>№</t>
    <phoneticPr fontId="3"/>
  </si>
  <si>
    <t>真地小学校区</t>
    <rPh sb="0" eb="2">
      <t>マアジ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</si>
  <si>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</si>
  <si>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</si>
  <si>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</si>
  <si>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</si>
  <si>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</si>
  <si>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</si>
  <si>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166～347、349～353、358～359、389～396（389番地3は仲井真小）</t>
    <rPh sb="35" eb="37">
      <t>バンチ</t>
    </rPh>
    <rPh sb="39" eb="40">
      <t>ナカ</t>
    </rPh>
    <rPh sb="40" eb="41">
      <t>イ</t>
    </rPh>
    <rPh sb="41" eb="42">
      <t>マ</t>
    </rPh>
    <rPh sb="42" eb="43">
      <t>ショウ</t>
    </rPh>
    <phoneticPr fontId="3"/>
  </si>
  <si>
    <t>字識名</t>
    <rPh sb="0" eb="1">
      <t>アザ</t>
    </rPh>
    <rPh sb="1" eb="3">
      <t>シキナ</t>
    </rPh>
    <phoneticPr fontId="3"/>
  </si>
  <si>
    <t>全部。ただし1134～1150、1154～1155番地は上間小</t>
    <rPh sb="0" eb="2">
      <t>ゼンブ</t>
    </rPh>
    <rPh sb="25" eb="27">
      <t>バンチ</t>
    </rPh>
    <rPh sb="28" eb="30">
      <t>ウエマ</t>
    </rPh>
    <rPh sb="30" eb="31">
      <t>ショウ</t>
    </rPh>
    <phoneticPr fontId="3"/>
  </si>
  <si>
    <t>字真地</t>
    <rPh sb="0" eb="1">
      <t>アザ</t>
    </rPh>
    <rPh sb="1" eb="3">
      <t>マアジ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</si>
  <si>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</si>
  <si>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</si>
  <si>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</si>
  <si>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</si>
  <si>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</si>
  <si>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</si>
  <si>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</si>
  <si>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</si>
  <si>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</si>
  <si>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</si>
  <si>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</si>
  <si>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</si>
  <si>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</si>
  <si>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</si>
  <si>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</si>
  <si>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</si>
  <si>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</si>
  <si>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</si>
  <si>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</si>
  <si>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</si>
  <si>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真地小学校</t>
    <rPh sb="0" eb="2">
      <t>マアジ</t>
    </rPh>
    <rPh sb="2" eb="5">
      <t>ショウガッコウ</t>
    </rPh>
    <phoneticPr fontId="3"/>
  </si>
  <si>
    <t>所在地</t>
  </si>
  <si>
    <t>真地３１３</t>
    <rPh sb="0" eb="2">
      <t>マアジ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</si>
  <si>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</si>
  <si>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</si>
  <si>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</si>
  <si>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</si>
  <si>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</si>
  <si>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</si>
  <si>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</si>
  <si>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</si>
  <si>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</si>
  <si>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</si>
  <si>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</si>
  <si>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</si>
  <si>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</si>
  <si>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</si>
  <si>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</si>
  <si>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</si>
  <si>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</si>
  <si>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真地小学校</t>
    <rPh sb="0" eb="5">
      <t>マアジショウガッコウ</t>
    </rPh>
    <phoneticPr fontId="3"/>
  </si>
  <si>
    <t>字真地313</t>
    <rPh sb="0" eb="1">
      <t>アザ</t>
    </rPh>
    <rPh sb="1" eb="3">
      <t>マアジ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</si>
  <si>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</si>
  <si>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</si>
  <si>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</si>
  <si>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</si>
  <si>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</si>
  <si>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</si>
  <si>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</si>
  <si>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真地自治会</t>
    <rPh sb="0" eb="2">
      <t>マアジ</t>
    </rPh>
    <rPh sb="2" eb="5">
      <t>ジチカイ</t>
    </rPh>
    <phoneticPr fontId="3"/>
  </si>
  <si>
    <t>字真地地域（真地団地を除く）</t>
    <rPh sb="0" eb="1">
      <t>アザ</t>
    </rPh>
    <rPh sb="1" eb="3">
      <t>マアジ</t>
    </rPh>
    <rPh sb="3" eb="5">
      <t>チイキ</t>
    </rPh>
    <rPh sb="6" eb="10">
      <t>マアジダンチ</t>
    </rPh>
    <rPh sb="11" eb="12">
      <t>ノゾ</t>
    </rPh>
    <phoneticPr fontId="3"/>
  </si>
  <si>
    <t>真地団地自治会</t>
    <rPh sb="0" eb="2">
      <t>マアジ</t>
    </rPh>
    <rPh sb="2" eb="4">
      <t>ダンチ</t>
    </rPh>
    <rPh sb="4" eb="7">
      <t>ジチカイ</t>
    </rPh>
    <phoneticPr fontId="3"/>
  </si>
  <si>
    <t>字真地270番地、277番地（真地団地）</t>
    <rPh sb="0" eb="1">
      <t>アザ</t>
    </rPh>
    <rPh sb="1" eb="3">
      <t>マアジ</t>
    </rPh>
    <rPh sb="6" eb="8">
      <t>バンチ</t>
    </rPh>
    <rPh sb="12" eb="14">
      <t>バンチ</t>
    </rPh>
    <rPh sb="15" eb="19">
      <t>マアジダンチ</t>
    </rPh>
    <phoneticPr fontId="3"/>
  </si>
  <si>
    <t>識名団地自治会</t>
    <rPh sb="0" eb="2">
      <t>シキナ</t>
    </rPh>
    <rPh sb="2" eb="4">
      <t>ダンチ</t>
    </rPh>
    <rPh sb="4" eb="7">
      <t>ジチカイ</t>
    </rPh>
    <phoneticPr fontId="3"/>
  </si>
  <si>
    <t>識名1253-5～1253-73，
上間224-5～224-8、244-12～244-13</t>
    <rPh sb="0" eb="2">
      <t>シキナ</t>
    </rPh>
    <rPh sb="18" eb="20">
      <t>ウエマ</t>
    </rPh>
    <phoneticPr fontId="3"/>
  </si>
  <si>
    <t>県営上間団地自治会</t>
    <rPh sb="0" eb="2">
      <t>ケンエイ</t>
    </rPh>
    <rPh sb="2" eb="4">
      <t>ウエマ</t>
    </rPh>
    <rPh sb="4" eb="6">
      <t>ダンチ</t>
    </rPh>
    <rPh sb="6" eb="9">
      <t>ジチカイ</t>
    </rPh>
    <phoneticPr fontId="3"/>
  </si>
  <si>
    <t>字上間295-1（県営上間団地）</t>
    <rPh sb="0" eb="1">
      <t>アザ</t>
    </rPh>
    <rPh sb="1" eb="3">
      <t>ウエマ</t>
    </rPh>
    <rPh sb="9" eb="11">
      <t>ケンエイ</t>
    </rPh>
    <rPh sb="11" eb="13">
      <t>ウエマ</t>
    </rPh>
    <rPh sb="13" eb="15">
      <t>ダンチ</t>
    </rPh>
    <phoneticPr fontId="3"/>
  </si>
  <si>
    <t>県営上間第二市街地住宅自治会</t>
    <rPh sb="0" eb="2">
      <t>ケンエイ</t>
    </rPh>
    <rPh sb="2" eb="4">
      <t>ウエマ</t>
    </rPh>
    <rPh sb="4" eb="5">
      <t>ダイ</t>
    </rPh>
    <rPh sb="5" eb="6">
      <t>ニ</t>
    </rPh>
    <rPh sb="6" eb="9">
      <t>シガイチ</t>
    </rPh>
    <rPh sb="9" eb="11">
      <t>ジュウタク</t>
    </rPh>
    <rPh sb="11" eb="14">
      <t>ジチカイ</t>
    </rPh>
    <phoneticPr fontId="3"/>
  </si>
  <si>
    <t>字上間300-1
（県営上間第二市街地住宅内）</t>
    <rPh sb="0" eb="1">
      <t>アザ</t>
    </rPh>
    <rPh sb="1" eb="3">
      <t>ウエマ</t>
    </rPh>
    <rPh sb="10" eb="12">
      <t>ケンエイ</t>
    </rPh>
    <rPh sb="12" eb="14">
      <t>ウエマ</t>
    </rPh>
    <rPh sb="14" eb="15">
      <t>ダイ</t>
    </rPh>
    <rPh sb="15" eb="16">
      <t>２</t>
    </rPh>
    <rPh sb="16" eb="19">
      <t>シガイチ</t>
    </rPh>
    <rPh sb="19" eb="21">
      <t>ジュウタク</t>
    </rPh>
    <rPh sb="21" eb="22">
      <t>ナイ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</si>
  <si>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</si>
  <si>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</si>
  <si>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</si>
  <si>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</si>
  <si>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</si>
  <si>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</si>
  <si>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</si>
  <si>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</si>
  <si>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</si>
  <si>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</si>
  <si>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</si>
  <si>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</si>
  <si>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</si>
  <si>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</si>
  <si>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</si>
  <si>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5">
      <t>オオイシトオ</t>
    </rPh>
    <rPh sb="6" eb="7">
      <t>カイ</t>
    </rPh>
    <phoneticPr fontId="3"/>
  </si>
  <si>
    <t>上間三原線</t>
    <phoneticPr fontId="3"/>
  </si>
  <si>
    <t>株式会社米正建設</t>
    <rPh sb="0" eb="4">
      <t>カブシキガイシャ</t>
    </rPh>
    <rPh sb="4" eb="5">
      <t>コメ</t>
    </rPh>
    <rPh sb="5" eb="6">
      <t>セイ</t>
    </rPh>
    <rPh sb="6" eb="8">
      <t>ケンセツ</t>
    </rPh>
    <phoneticPr fontId="3"/>
  </si>
  <si>
    <t>識名兼城線/
（西側）終点から（136M）</t>
    <rPh sb="0" eb="2">
      <t>シキナ</t>
    </rPh>
    <rPh sb="2" eb="3">
      <t>カ</t>
    </rPh>
    <rPh sb="3" eb="4">
      <t>シロ</t>
    </rPh>
    <rPh sb="4" eb="5">
      <t>セン</t>
    </rPh>
    <rPh sb="8" eb="10">
      <t>ニシガワ</t>
    </rPh>
    <rPh sb="11" eb="13">
      <t>シュウテン</t>
    </rPh>
    <phoneticPr fontId="3"/>
  </si>
  <si>
    <t>株式会社 沖縄工業</t>
    <phoneticPr fontId="3"/>
  </si>
  <si>
    <t>識名兼城線</t>
    <phoneticPr fontId="3"/>
  </si>
  <si>
    <t>株式会社リフレッシュ沖縄</t>
    <rPh sb="0" eb="4">
      <t>カブシキガイシャ</t>
    </rPh>
    <rPh sb="10" eb="12">
      <t>オキナワ</t>
    </rPh>
    <phoneticPr fontId="3"/>
  </si>
  <si>
    <t>識名兼城線/（東側）起点・南風原町から（98M）</t>
    <rPh sb="0" eb="2">
      <t>シキナ</t>
    </rPh>
    <rPh sb="2" eb="3">
      <t>カ</t>
    </rPh>
    <rPh sb="3" eb="4">
      <t>シロ</t>
    </rPh>
    <rPh sb="4" eb="5">
      <t>セン</t>
    </rPh>
    <rPh sb="7" eb="9">
      <t>ヒガシガワ</t>
    </rPh>
    <rPh sb="10" eb="12">
      <t>キテン</t>
    </rPh>
    <rPh sb="13" eb="17">
      <t>ハエバルチョウ</t>
    </rPh>
    <phoneticPr fontId="3"/>
  </si>
  <si>
    <t>有限会社 大満土建</t>
    <phoneticPr fontId="3"/>
  </si>
  <si>
    <t>有限会社仲土建</t>
    <rPh sb="0" eb="4">
      <t>ユウゲンガイシャ</t>
    </rPh>
    <rPh sb="4" eb="5">
      <t>ナカ</t>
    </rPh>
    <rPh sb="5" eb="7">
      <t>ドケン</t>
    </rPh>
    <phoneticPr fontId="0"/>
  </si>
  <si>
    <t>識名兼城線の一部（南側・国場川側）</t>
    <rPh sb="0" eb="5">
      <t>シキナカネグスクセン</t>
    </rPh>
    <rPh sb="6" eb="8">
      <t>イチブ</t>
    </rPh>
    <rPh sb="9" eb="11">
      <t>ミナミガワ</t>
    </rPh>
    <rPh sb="12" eb="14">
      <t>コクバ</t>
    </rPh>
    <rPh sb="14" eb="15">
      <t>カワ</t>
    </rPh>
    <rPh sb="15" eb="16">
      <t>ガワ</t>
    </rPh>
    <phoneticPr fontId="0"/>
  </si>
  <si>
    <t>株式会社 丸島建設コンサルタント</t>
    <rPh sb="5" eb="9">
      <t>マルシマケンセツ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</si>
  <si>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19"/>
  </si>
  <si>
    <t>株式会社 沖縄用地測量設計</t>
    <rPh sb="0" eb="4">
      <t>カブシキガイシャ</t>
    </rPh>
    <rPh sb="5" eb="7">
      <t>オキナワ</t>
    </rPh>
    <rPh sb="7" eb="13">
      <t>ヨウチソクリョウセッケイ</t>
    </rPh>
    <phoneticPr fontId="3"/>
  </si>
  <si>
    <t>株式会社 金星電設</t>
    <phoneticPr fontId="3"/>
  </si>
  <si>
    <t>大空公園里親会</t>
    <phoneticPr fontId="3"/>
  </si>
  <si>
    <t>おおぞら公園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</si>
  <si>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</si>
  <si>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</si>
  <si>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特定非営利活動法人
オリーブの木</t>
    <phoneticPr fontId="3"/>
  </si>
  <si>
    <t>識名南公園</t>
    <phoneticPr fontId="3"/>
  </si>
  <si>
    <t>真地自治会</t>
    <rPh sb="0" eb="1">
      <t>マ</t>
    </rPh>
    <rPh sb="1" eb="2">
      <t>ジ</t>
    </rPh>
    <rPh sb="2" eb="5">
      <t>ジチカイ</t>
    </rPh>
    <phoneticPr fontId="3"/>
  </si>
  <si>
    <t>里道（06-13-42）</t>
    <phoneticPr fontId="3"/>
  </si>
  <si>
    <t>識名団地自治会</t>
    <phoneticPr fontId="3"/>
  </si>
  <si>
    <t>繁多川自治会「花通り会」</t>
    <phoneticPr fontId="3"/>
  </si>
  <si>
    <t>真地自治会</t>
    <rPh sb="0" eb="2">
      <t>マヂ</t>
    </rPh>
    <rPh sb="2" eb="5">
      <t>ジチカイ</t>
    </rPh>
    <phoneticPr fontId="3"/>
  </si>
  <si>
    <t>くしばる公園</t>
    <rPh sb="4" eb="6">
      <t>コウエン</t>
    </rPh>
    <phoneticPr fontId="3"/>
  </si>
  <si>
    <t>識名12号の一部、識名14～ 17号</t>
    <phoneticPr fontId="3"/>
  </si>
  <si>
    <t>特定非営利活動法人オリーブの木</t>
    <phoneticPr fontId="3"/>
  </si>
  <si>
    <t>上間三原線の一部（約90ｍ）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</si>
  <si>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</si>
  <si>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</si>
  <si>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</si>
  <si>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</si>
  <si>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</si>
  <si>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知的障害者通所授産施設
南風学園</t>
    <phoneticPr fontId="3"/>
  </si>
  <si>
    <t>識名公園</t>
    <phoneticPr fontId="3"/>
  </si>
  <si>
    <t>那覇市医師会</t>
    <phoneticPr fontId="3"/>
  </si>
  <si>
    <t>市内一円(加盟各事業所周辺)</t>
    <phoneticPr fontId="3"/>
  </si>
  <si>
    <t>沖縄環境企画㈱</t>
    <phoneticPr fontId="3"/>
  </si>
  <si>
    <t>沖縄県宅地建物取引業協会</t>
    <phoneticPr fontId="3"/>
  </si>
  <si>
    <t>立山建設合同会社</t>
    <rPh sb="0" eb="8">
      <t>タテヤマケンセツゴウドウガイシャ</t>
    </rPh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</si>
  <si>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</si>
  <si>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</si>
  <si>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</si>
  <si>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</si>
  <si>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沖縄海邦銀行</t>
    <phoneticPr fontId="3"/>
  </si>
  <si>
    <t>組織名</t>
    <rPh sb="0" eb="3">
      <t>ソシキメイ</t>
    </rPh>
    <phoneticPr fontId="12"/>
  </si>
  <si>
    <t>イオン琉球株式会社</t>
    <phoneticPr fontId="3"/>
  </si>
  <si>
    <t>市内―円(加盟各事業所周辺)</t>
    <phoneticPr fontId="3"/>
  </si>
  <si>
    <t>真地団地自治会</t>
    <rPh sb="0" eb="7">
      <t>マアジダンチジチカイ</t>
    </rPh>
    <phoneticPr fontId="3"/>
  </si>
  <si>
    <t>リウボウストア</t>
    <phoneticPr fontId="3"/>
  </si>
  <si>
    <t>真地自治会</t>
    <rPh sb="0" eb="5">
      <t>マアジジチカイ</t>
    </rPh>
    <phoneticPr fontId="3"/>
  </si>
  <si>
    <t>金秀商事株式会社</t>
    <phoneticPr fontId="3"/>
  </si>
  <si>
    <t>識名団地自治会</t>
    <rPh sb="0" eb="7">
      <t>シキナダンチジチカイ</t>
    </rPh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</si>
  <si>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</si>
  <si>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</si>
  <si>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</si>
  <si>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</si>
  <si>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</si>
  <si>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</si>
  <si>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</si>
  <si>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</si>
  <si>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</si>
  <si>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</si>
  <si>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</si>
  <si>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</si>
  <si>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</si>
  <si>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</si>
  <si>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</si>
  <si>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</si>
  <si>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</si>
  <si>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</si>
  <si>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</si>
  <si>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</si>
  <si>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電話：917-3334
FAX：917-3374</t>
    <phoneticPr fontId="3"/>
  </si>
  <si>
    <t>真和志高校（体育館）</t>
    <rPh sb="0" eb="5">
      <t>マワシコウコウ</t>
    </rPh>
    <rPh sb="6" eb="9">
      <t>タイイクカン</t>
    </rPh>
    <phoneticPr fontId="3"/>
  </si>
  <si>
    <t>真地248</t>
    <rPh sb="0" eb="2">
      <t>マアジ</t>
    </rPh>
    <phoneticPr fontId="3"/>
  </si>
  <si>
    <t>電話：833-0810
FAX：834-5281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</si>
  <si>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</si>
  <si>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県営上間第二市街地住宅自治会自主防災会</t>
    <phoneticPr fontId="3"/>
  </si>
  <si>
    <t>県営上間団地自治会自主防災会</t>
    <phoneticPr fontId="3"/>
  </si>
  <si>
    <t>真地団地自治会自主防災会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</si>
  <si>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</si>
  <si>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</si>
  <si>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</si>
  <si>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あすなろ児童クラブ</t>
    <rPh sb="4" eb="6">
      <t>ジドウ</t>
    </rPh>
    <phoneticPr fontId="3"/>
  </si>
  <si>
    <t>識名1279-1　大三アパート１０３</t>
    <phoneticPr fontId="3"/>
  </si>
  <si>
    <t>あすなろ児童クラブ　おりおん</t>
    <rPh sb="4" eb="6">
      <t>ジドウ</t>
    </rPh>
    <phoneticPr fontId="3"/>
  </si>
  <si>
    <t>字真地352-1　
田島アパート１階　102号室</t>
    <rPh sb="0" eb="1">
      <t>アザ</t>
    </rPh>
    <rPh sb="1" eb="3">
      <t>マアジ</t>
    </rPh>
    <rPh sb="10" eb="12">
      <t>タジマ</t>
    </rPh>
    <rPh sb="17" eb="18">
      <t>カイ</t>
    </rPh>
    <rPh sb="22" eb="24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</si>
  <si>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</si>
  <si>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</si>
  <si>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</si>
  <si>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</si>
  <si>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</si>
  <si>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</si>
  <si>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</si>
  <si>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</si>
  <si>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</si>
  <si>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</si>
  <si>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</si>
  <si>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真地、上間、字識名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</si>
  <si>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</si>
  <si>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</si>
  <si>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</si>
  <si>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</si>
  <si>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</si>
  <si>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</si>
  <si>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</si>
  <si>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</si>
  <si>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真地団地ゆんたく塾</t>
    <rPh sb="0" eb="2">
      <t>マジ</t>
    </rPh>
    <rPh sb="2" eb="4">
      <t>ダンチ</t>
    </rPh>
    <rPh sb="8" eb="9">
      <t>ジュク</t>
    </rPh>
    <phoneticPr fontId="12"/>
  </si>
  <si>
    <t>第1・2・3･4木曜日　</t>
    <rPh sb="0" eb="1">
      <t>ダイ</t>
    </rPh>
    <rPh sb="8" eb="11">
      <t>モクヨウビ</t>
    </rPh>
    <phoneticPr fontId="12"/>
  </si>
  <si>
    <t>14:00～16:00</t>
    <phoneticPr fontId="12"/>
  </si>
  <si>
    <t>真地団地自治会集会所（字真地277）</t>
    <rPh sb="0" eb="2">
      <t>マジ</t>
    </rPh>
    <rPh sb="2" eb="4">
      <t>ダンチ</t>
    </rPh>
    <rPh sb="4" eb="7">
      <t>ジチカイ</t>
    </rPh>
    <rPh sb="7" eb="9">
      <t>シュウカイ</t>
    </rPh>
    <rPh sb="9" eb="10">
      <t>ジョ</t>
    </rPh>
    <rPh sb="11" eb="12">
      <t>アザ</t>
    </rPh>
    <rPh sb="12" eb="14">
      <t>マジ</t>
    </rPh>
    <phoneticPr fontId="12"/>
  </si>
  <si>
    <t>真地ふれあいデイサービス運営協議会</t>
    <rPh sb="0" eb="2">
      <t>マジ</t>
    </rPh>
    <rPh sb="12" eb="14">
      <t>ウンエイ</t>
    </rPh>
    <rPh sb="14" eb="17">
      <t>キョウギカイ</t>
    </rPh>
    <phoneticPr fontId="12"/>
  </si>
  <si>
    <t>第2･3・4水曜日　</t>
    <rPh sb="0" eb="1">
      <t>ダイ</t>
    </rPh>
    <rPh sb="6" eb="9">
      <t>スイヨウビ</t>
    </rPh>
    <phoneticPr fontId="12"/>
  </si>
  <si>
    <t>10:00～12:00</t>
    <phoneticPr fontId="12"/>
  </si>
  <si>
    <t>真地公民館（字真地428　２階）</t>
    <rPh sb="0" eb="2">
      <t>マジ</t>
    </rPh>
    <rPh sb="2" eb="5">
      <t>コウミンカン</t>
    </rPh>
    <rPh sb="6" eb="7">
      <t>アザ</t>
    </rPh>
    <rPh sb="7" eb="9">
      <t>マジ</t>
    </rPh>
    <rPh sb="14" eb="15">
      <t>カイ</t>
    </rPh>
    <phoneticPr fontId="12"/>
  </si>
  <si>
    <t>やまだばるさわやか会</t>
    <phoneticPr fontId="12"/>
  </si>
  <si>
    <t>第1・2・3木曜日</t>
    <rPh sb="0" eb="1">
      <t>ダイ</t>
    </rPh>
    <rPh sb="6" eb="9">
      <t>モクヨウビ</t>
    </rPh>
    <phoneticPr fontId="12"/>
  </si>
  <si>
    <t>真地小学校　地域連携室（真地313）</t>
    <rPh sb="0" eb="1">
      <t>マ</t>
    </rPh>
    <rPh sb="1" eb="2">
      <t>チ</t>
    </rPh>
    <rPh sb="2" eb="5">
      <t>ショウガッコウ</t>
    </rPh>
    <rPh sb="6" eb="8">
      <t>チイキ</t>
    </rPh>
    <rPh sb="8" eb="10">
      <t>レンケイ</t>
    </rPh>
    <rPh sb="10" eb="11">
      <t>シツ</t>
    </rPh>
    <rPh sb="12" eb="13">
      <t>マ</t>
    </rPh>
    <rPh sb="13" eb="14">
      <t>チ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</si>
  <si>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</si>
  <si>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</si>
  <si>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</si>
  <si>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真玉橋クリニック</t>
  </si>
  <si>
    <t xml:space="preserve"> 内科,小児科,皮膚科,リハビリテーション科,その他</t>
    <phoneticPr fontId="3"/>
  </si>
  <si>
    <t>識名1316-3</t>
  </si>
  <si>
    <t>098-836-0123</t>
  </si>
  <si>
    <t>おぎどう眼科</t>
  </si>
  <si>
    <t>眼科</t>
  </si>
  <si>
    <t>上間275-1</t>
  </si>
  <si>
    <t>098-832-3333</t>
  </si>
  <si>
    <t>白井クリニック</t>
  </si>
  <si>
    <t>内科, 小児科, 皮膚科</t>
  </si>
  <si>
    <t>字真地52-3</t>
  </si>
  <si>
    <t>098-833-6500</t>
  </si>
  <si>
    <t>たから産婦人科</t>
  </si>
  <si>
    <t>産婦人科</t>
  </si>
  <si>
    <t>字上間171</t>
  </si>
  <si>
    <t>098-853-3511</t>
  </si>
  <si>
    <t>みなみそら医院</t>
  </si>
  <si>
    <t>精神科, 心療内科</t>
  </si>
  <si>
    <t>上間336-7</t>
  </si>
  <si>
    <t>098-833-1133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</si>
</sst>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vertical="top"/>
    </xf>
    <xf numFmtId="0" fontId="31" fillId="0" borderId="34" xfId="0" applyFont="1" applyBorder="1" applyAlignment="1">
      <alignment vertical="top"/>
    </xf>
    <xf numFmtId="0" fontId="20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1" fillId="5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38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58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horizontal="center" vertical="center" wrapText="1"/>
    </xf>
    <xf numFmtId="0" fontId="56" fillId="0" borderId="44" xfId="0" applyFont="1" applyFill="1" applyBorder="1" applyAlignment="1">
      <alignment horizontal="left" vertical="center" wrapText="1"/>
    </xf>
    <xf numFmtId="0" fontId="56" fillId="0" borderId="54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56" fillId="0" borderId="40" xfId="0" applyFont="1" applyFill="1" applyBorder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41" xfId="0" applyFont="1" applyFill="1" applyBorder="1" applyAlignment="1">
      <alignment horizontal="left" vertical="center" wrapText="1"/>
    </xf>
    <xf numFmtId="0" fontId="16" fillId="0" borderId="44" xfId="0" applyFont="1" applyFill="1" applyBorder="1" applyAlignment="1">
      <alignment horizontal="left" vertical="center"/>
    </xf>
    <xf numFmtId="0" fontId="16" fillId="0" borderId="5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8" fillId="0" borderId="4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2" fillId="2" borderId="7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 wrapText="1"/>
    </xf>
    <xf numFmtId="177" fontId="26" fillId="2" borderId="10" xfId="2" applyNumberFormat="1" applyFont="1" applyFill="1" applyBorder="1" applyAlignment="1">
      <alignment horizontal="center" vertical="center"/>
    </xf>
    <xf numFmtId="177" fontId="11" fillId="0" borderId="10" xfId="2" applyNumberFormat="1" applyFont="1" applyBorder="1" applyAlignment="1">
      <alignment horizontal="left" vertical="center" wrapText="1"/>
    </xf>
    <xf numFmtId="177" fontId="49" fillId="0" borderId="10" xfId="2" applyNumberFormat="1" applyFont="1" applyBorder="1" applyAlignment="1">
      <alignment horizontal="left" vertical="center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177" fontId="50" fillId="0" borderId="7" xfId="0" applyNumberFormat="1" applyFont="1" applyBorder="1" applyAlignment="1">
      <alignment horizontal="left" vertical="center" wrapText="1"/>
    </xf>
    <xf numFmtId="177" fontId="50" fillId="0" borderId="9" xfId="0" applyNumberFormat="1" applyFont="1" applyBorder="1" applyAlignment="1">
      <alignment horizontal="left" vertical="center" wrapText="1"/>
    </xf>
    <xf numFmtId="177" fontId="50" fillId="0" borderId="8" xfId="0" applyNumberFormat="1" applyFont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8" fillId="0" borderId="7" xfId="2" applyNumberFormat="1" applyFont="1" applyBorder="1" applyAlignment="1">
      <alignment horizontal="center" vertical="center"/>
    </xf>
    <xf numFmtId="177" fontId="48" fillId="0" borderId="8" xfId="2" applyNumberFormat="1" applyFont="1" applyBorder="1" applyAlignment="1">
      <alignment horizontal="center" vertical="center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1" fillId="5" borderId="10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42" fillId="2" borderId="10" xfId="0" applyFont="1" applyFill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 shrinkToFit="1"/>
    </xf>
    <xf numFmtId="176" fontId="28" fillId="0" borderId="0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7" fillId="0" borderId="22" xfId="0" applyNumberFormat="1" applyFont="1" applyFill="1" applyBorder="1" applyAlignment="1">
      <alignment horizontal="center" vertical="center"/>
    </xf>
    <xf numFmtId="177" fontId="27" fillId="0" borderId="33" xfId="0" applyNumberFormat="1" applyFont="1" applyFill="1" applyBorder="1" applyAlignment="1">
      <alignment horizontal="center" vertical="center"/>
    </xf>
    <xf numFmtId="38" fontId="31" fillId="0" borderId="18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19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19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27" fillId="0" borderId="15" xfId="0" applyNumberFormat="1" applyFont="1" applyBorder="1" applyAlignment="1">
      <alignment horizontal="center" vertical="center"/>
    </xf>
    <xf numFmtId="177" fontId="27" fillId="0" borderId="3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77" fontId="27" fillId="0" borderId="13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177" fontId="27" fillId="0" borderId="14" xfId="0" applyNumberFormat="1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1" fillId="0" borderId="27" xfId="1" applyFont="1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1" fillId="0" borderId="28" xfId="1" applyFont="1" applyBorder="1" applyAlignment="1">
      <alignment horizontal="center" vertical="center" wrapText="1"/>
    </xf>
    <xf numFmtId="38" fontId="22" fillId="0" borderId="2" xfId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16" fillId="0" borderId="7" xfId="1" applyFont="1" applyBorder="1" applyAlignment="1">
      <alignment horizontal="center" vertical="center" wrapText="1"/>
    </xf>
    <xf numFmtId="38" fontId="16" fillId="0" borderId="8" xfId="1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9" xfId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shrinkToFi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'32真地'!$B$34:$C$34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('32真地'!$D$34:$E$34,'32真地'!$H$34:$I$34,'32真地'!$L$34:$M$34,'32真地'!$P$34:$Q$34,'32真地'!$T$34:$U$34)</c:f>
              <c:numCache>
                <c:formatCode>#,##0_);[Red]\(#,##0\)</c:formatCode>
                <c:ptCount val="10"/>
                <c:pt idx="0">
                  <c:v>1267</c:v>
                </c:pt>
                <c:pt idx="2">
                  <c:v>1269</c:v>
                </c:pt>
                <c:pt idx="4">
                  <c:v>1258</c:v>
                </c:pt>
                <c:pt idx="6">
                  <c:v>1215</c:v>
                </c:pt>
                <c:pt idx="8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0-41F9-81A5-ADD77A944B6D}"/>
            </c:ext>
          </c:extLst>
        </c:ser>
        <c:ser>
          <c:idx val="1"/>
          <c:order val="1"/>
          <c:tx>
            <c:strRef>
              <c:f>'32真地'!$B$35:$C$35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('32真地'!$D$35:$E$35,'32真地'!$H$35:$I$35,'32真地'!$L$35:$M$35,'32真地'!$P$35:$Q$35,'32真地'!$T$35:$U$35)</c:f>
              <c:numCache>
                <c:formatCode>#,##0_);[Red]\(#,##0\)</c:formatCode>
                <c:ptCount val="10"/>
                <c:pt idx="0">
                  <c:v>4442</c:v>
                </c:pt>
                <c:pt idx="2">
                  <c:v>4382</c:v>
                </c:pt>
                <c:pt idx="4">
                  <c:v>4184</c:v>
                </c:pt>
                <c:pt idx="6">
                  <c:v>4136</c:v>
                </c:pt>
                <c:pt idx="8">
                  <c:v>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0-41F9-81A5-ADD77A944B6D}"/>
            </c:ext>
          </c:extLst>
        </c:ser>
        <c:ser>
          <c:idx val="2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('32真地'!$D$36:$E$36,'32真地'!$H$36:$I$36,'32真地'!$L$36:$M$36,'32真地'!$P$36:$Q$36,'32真地'!$T$36:$U$36)</c:f>
              <c:numCache>
                <c:formatCode>#,##0_);[Red]\(#,##0\)</c:formatCode>
                <c:ptCount val="10"/>
                <c:pt idx="0">
                  <c:v>1443</c:v>
                </c:pt>
                <c:pt idx="2">
                  <c:v>1528</c:v>
                </c:pt>
                <c:pt idx="4">
                  <c:v>1508</c:v>
                </c:pt>
                <c:pt idx="6">
                  <c:v>1519</c:v>
                </c:pt>
                <c:pt idx="8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0-41F9-81A5-ADD77A944B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'32真地'!$B$27:$C$27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'32真地'!$D$27:$M$27</c:f>
              <c:numCache>
                <c:formatCode>#,##0_);[Red]\(#,##0\)</c:formatCode>
                <c:ptCount val="10"/>
                <c:pt idx="0">
                  <c:v>3480</c:v>
                </c:pt>
                <c:pt idx="2">
                  <c:v>3462</c:v>
                </c:pt>
                <c:pt idx="4">
                  <c:v>3368</c:v>
                </c:pt>
                <c:pt idx="6">
                  <c:v>3333</c:v>
                </c:pt>
                <c:pt idx="8">
                  <c:v>3340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F-4155-9D19-C125BA4F9EDA}"/>
            </c:ext>
          </c:extLst>
        </c:ser>
        <c:ser>
          <c:idx val="3"/>
          <c:order val="1"/>
          <c:tx>
            <c:strRef>
              <c:f>'32真地'!$B$28:$C$28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'32真地'!$D$28:$M$28</c:f>
              <c:numCache>
                <c:formatCode>#,##0_);[Red]\(#,##0\)</c:formatCode>
                <c:ptCount val="10"/>
                <c:pt idx="0">
                  <c:v>3672</c:v>
                </c:pt>
                <c:pt idx="2">
                  <c:v>3717</c:v>
                </c:pt>
                <c:pt idx="4">
                  <c:v>3582</c:v>
                </c:pt>
                <c:pt idx="6">
                  <c:v>3537</c:v>
                </c:pt>
                <c:pt idx="8">
                  <c:v>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155-9D19-C125BA4F9E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6131384548447"/>
          <c:y val="0.21208782969726983"/>
          <c:w val="0.73869312430025746"/>
          <c:h val="0.614078911210100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'32真地'!$B$30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'32真地'!$D$30:$M$30</c:f>
              <c:numCache>
                <c:formatCode>#,##0_);[Red]\(#,##0\)</c:formatCode>
                <c:ptCount val="10"/>
                <c:pt idx="0">
                  <c:v>3008</c:v>
                </c:pt>
                <c:pt idx="2">
                  <c:v>3062</c:v>
                </c:pt>
                <c:pt idx="4">
                  <c:v>3062</c:v>
                </c:pt>
                <c:pt idx="6">
                  <c:v>2991</c:v>
                </c:pt>
                <c:pt idx="8">
                  <c:v>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1-4C96-A054-B8868334F02C}"/>
            </c:ext>
          </c:extLst>
        </c:ser>
        <c:ser>
          <c:idx val="0"/>
          <c:order val="1"/>
          <c:tx>
            <c:strRef>
              <c:f>'32真地'!$B$29:$C$29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'32真地'!$D$29:$M$29</c:f>
              <c:numCache>
                <c:formatCode>#,##0</c:formatCode>
                <c:ptCount val="10"/>
                <c:pt idx="0">
                  <c:v>7152</c:v>
                </c:pt>
                <c:pt idx="2">
                  <c:v>7179</c:v>
                </c:pt>
                <c:pt idx="4">
                  <c:v>6950</c:v>
                </c:pt>
                <c:pt idx="6">
                  <c:v>6870</c:v>
                </c:pt>
                <c:pt idx="8">
                  <c:v>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1-4C96-A054-B8868334F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('32真地'!$F$36:$G$36,'32真地'!$J$36:$K$36,'32真地'!$N$36:$O$36,'32真地'!$R$36:$S$36,'32真地'!$V$36:$W$36)</c:f>
              <c:numCache>
                <c:formatCode>0.0%</c:formatCode>
                <c:ptCount val="10"/>
                <c:pt idx="0">
                  <c:v>0.20176174496644295</c:v>
                </c:pt>
                <c:pt idx="2">
                  <c:v>0.21284301434740213</c:v>
                </c:pt>
                <c:pt idx="4">
                  <c:v>0.21697841726618705</c:v>
                </c:pt>
                <c:pt idx="6">
                  <c:v>0.22110625909752546</c:v>
                </c:pt>
                <c:pt idx="8">
                  <c:v>0.22852582704585025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11-4C96-A054-B8868334F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13328"/>
        <c:axId val="133348628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48628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13328"/>
        <c:crosses val="max"/>
        <c:crossBetween val="between"/>
      </c:valAx>
      <c:catAx>
        <c:axId val="133351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348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429964148755149"/>
          <c:y val="0.144829856343819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5873015873015872E-2"/>
          <c:y val="2.7572618978157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90115112165009"/>
          <c:y val="0.12736607475033079"/>
          <c:w val="0.80550272969384185"/>
          <c:h val="0.75553347439371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'[2]32真地'!$C$51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'[2]32真地'!$C$52:$C$58</c:f>
              <c:numCache>
                <c:formatCode>General</c:formatCode>
                <c:ptCount val="7"/>
                <c:pt idx="0">
                  <c:v>74</c:v>
                </c:pt>
                <c:pt idx="1">
                  <c:v>83</c:v>
                </c:pt>
                <c:pt idx="2">
                  <c:v>80</c:v>
                </c:pt>
                <c:pt idx="3">
                  <c:v>70</c:v>
                </c:pt>
                <c:pt idx="4">
                  <c:v>86</c:v>
                </c:pt>
                <c:pt idx="5">
                  <c:v>71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1-418B-9BDA-2657018EF7D3}"/>
            </c:ext>
          </c:extLst>
        </c:ser>
        <c:ser>
          <c:idx val="2"/>
          <c:order val="2"/>
          <c:tx>
            <c:strRef>
              <c:f>'[2]32真地'!$E$51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'[2]32真地'!$E$52:$E$58</c:f>
              <c:numCache>
                <c:formatCode>General</c:formatCode>
                <c:ptCount val="7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80</c:v>
                </c:pt>
                <c:pt idx="4">
                  <c:v>72</c:v>
                </c:pt>
                <c:pt idx="5">
                  <c:v>86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1-418B-9BDA-2657018EF7D3}"/>
            </c:ext>
          </c:extLst>
        </c:ser>
        <c:ser>
          <c:idx val="4"/>
          <c:order val="4"/>
          <c:tx>
            <c:strRef>
              <c:f>'[2]32真地'!$G$51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'[2]32真地'!$G$52:$G$58</c:f>
              <c:numCache>
                <c:formatCode>General</c:formatCode>
                <c:ptCount val="7"/>
                <c:pt idx="0">
                  <c:v>63</c:v>
                </c:pt>
                <c:pt idx="1">
                  <c:v>78</c:v>
                </c:pt>
                <c:pt idx="2">
                  <c:v>76</c:v>
                </c:pt>
                <c:pt idx="3">
                  <c:v>84</c:v>
                </c:pt>
                <c:pt idx="4">
                  <c:v>78</c:v>
                </c:pt>
                <c:pt idx="5">
                  <c:v>71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1-418B-9BDA-2657018EF7D3}"/>
            </c:ext>
          </c:extLst>
        </c:ser>
        <c:ser>
          <c:idx val="6"/>
          <c:order val="6"/>
          <c:tx>
            <c:strRef>
              <c:f>'[2]32真地'!$I$51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'[2]32真地'!$I$52:$I$58</c:f>
              <c:numCache>
                <c:formatCode>General</c:formatCode>
                <c:ptCount val="7"/>
                <c:pt idx="0">
                  <c:v>67</c:v>
                </c:pt>
                <c:pt idx="1">
                  <c:v>62</c:v>
                </c:pt>
                <c:pt idx="2">
                  <c:v>77</c:v>
                </c:pt>
                <c:pt idx="3">
                  <c:v>76</c:v>
                </c:pt>
                <c:pt idx="4">
                  <c:v>84</c:v>
                </c:pt>
                <c:pt idx="5">
                  <c:v>77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1-418B-9BDA-2657018EF7D3}"/>
            </c:ext>
          </c:extLst>
        </c:ser>
        <c:ser>
          <c:idx val="8"/>
          <c:order val="8"/>
          <c:tx>
            <c:strRef>
              <c:f>'[2]32真地'!$K$51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'[2]32真地'!$K$52:$K$58</c:f>
              <c:numCache>
                <c:formatCode>General</c:formatCode>
                <c:ptCount val="7"/>
                <c:pt idx="0">
                  <c:v>71</c:v>
                </c:pt>
                <c:pt idx="1">
                  <c:v>66</c:v>
                </c:pt>
                <c:pt idx="2">
                  <c:v>61</c:v>
                </c:pt>
                <c:pt idx="3">
                  <c:v>77</c:v>
                </c:pt>
                <c:pt idx="4">
                  <c:v>74</c:v>
                </c:pt>
                <c:pt idx="5">
                  <c:v>84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1-418B-9BDA-2657018EF7D3}"/>
            </c:ext>
          </c:extLst>
        </c:ser>
        <c:ser>
          <c:idx val="10"/>
          <c:order val="10"/>
          <c:tx>
            <c:strRef>
              <c:f>'[2]32真地'!$M$51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'[2]32真地'!$B$52:$B$58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'[2]32真地'!$M$52:$M$58</c:f>
              <c:numCache>
                <c:formatCode>General</c:formatCode>
                <c:ptCount val="7"/>
                <c:pt idx="0">
                  <c:v>77</c:v>
                </c:pt>
                <c:pt idx="1">
                  <c:v>69</c:v>
                </c:pt>
                <c:pt idx="2">
                  <c:v>67</c:v>
                </c:pt>
                <c:pt idx="3">
                  <c:v>59</c:v>
                </c:pt>
                <c:pt idx="4">
                  <c:v>77</c:v>
                </c:pt>
                <c:pt idx="5">
                  <c:v>74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31-418B-9BDA-2657018EF7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4880"/>
        <c:axId val="73721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'[2]32真地'!$D$51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'[2]32真地'!$D$52:$D$58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731-418B-9BDA-2657018EF7D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'[2]32真地'!$F$52:$F$58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31-418B-9BDA-2657018EF7D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'[2]32真地'!$H$52:$H$58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31-418B-9BDA-2657018EF7D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'[2]32真地'!$J$52:$J$58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31-418B-9BDA-2657018EF7D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'[2]32真地'!$L$52:$L$58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31-418B-9BDA-2657018EF7D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'[2]32真地'!$N$52:$N$58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31-418B-9BDA-2657018EF7D3}"/>
                  </c:ext>
                </c:extLst>
              </c15:ser>
            </c15:filteredBarSeries>
          </c:ext>
        </c:extLst>
      </c:barChart>
      <c:catAx>
        <c:axId val="7372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5712"/>
        <c:crosses val="autoZero"/>
        <c:auto val="1"/>
        <c:lblAlgn val="ctr"/>
        <c:lblOffset val="100"/>
        <c:noMultiLvlLbl val="0"/>
      </c:catAx>
      <c:valAx>
        <c:axId val="7372157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48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83114610673664"/>
          <c:y val="2.1107501399676987E-2"/>
          <c:w val="0.61936257967754027"/>
          <c:h val="0.127112394993190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200025</xdr:rowOff>
    </xdr:from>
    <xdr:to>
      <xdr:col>23</xdr:col>
      <xdr:colOff>116495</xdr:colOff>
      <xdr:row>20</xdr:row>
      <xdr:rowOff>77560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22" t="26091" r="28450" b="17540"/>
        <a:stretch/>
      </xdr:blipFill>
      <xdr:spPr>
        <a:xfrm>
          <a:off x="0" y="2720975"/>
          <a:ext cx="7787295" cy="5795735"/>
        </a:xfrm>
        <a:prstGeom prst="rect">
          <a:avLst/>
        </a:prstGeom>
      </xdr:spPr>
    </xdr:pic>
    <xdr:clientData/>
  </xdr:twoCellAnchor>
  <xdr:twoCellAnchor>
    <xdr:from>
      <xdr:col>12</xdr:col>
      <xdr:colOff>149678</xdr:colOff>
      <xdr:row>37</xdr:row>
      <xdr:rowOff>394606</xdr:rowOff>
    </xdr:from>
    <xdr:to>
      <xdr:col>23</xdr:col>
      <xdr:colOff>40822</xdr:colOff>
      <xdr:row>43</xdr:row>
      <xdr:rowOff>108857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80132</xdr:colOff>
      <xdr:row>24</xdr:row>
      <xdr:rowOff>136071</xdr:rowOff>
    </xdr:from>
    <xdr:to>
      <xdr:col>23</xdr:col>
      <xdr:colOff>297846</xdr:colOff>
      <xdr:row>31</xdr:row>
      <xdr:rowOff>285749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221796</xdr:colOff>
      <xdr:row>51</xdr:row>
      <xdr:rowOff>353786</xdr:rowOff>
    </xdr:from>
    <xdr:to>
      <xdr:col>12</xdr:col>
      <xdr:colOff>238125</xdr:colOff>
      <xdr:row>57</xdr:row>
      <xdr:rowOff>209550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100-00001C000000}"/>
            </a:ext>
          </a:extLst>
        </xdr:cNvPr>
        <xdr:cNvCxnSpPr/>
      </xdr:nvCxnSpPr>
      <xdr:spPr>
        <a:xfrm>
          <a:off x="1383846" y="20946836"/>
          <a:ext cx="2930979" cy="2637064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50</xdr:row>
      <xdr:rowOff>0</xdr:rowOff>
    </xdr:from>
    <xdr:to>
      <xdr:col>23</xdr:col>
      <xdr:colOff>217034</xdr:colOff>
      <xdr:row>58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H30</v>
          </cell>
          <cell r="C52">
            <v>74</v>
          </cell>
          <cell r="E52">
            <v>77</v>
          </cell>
          <cell r="G52">
            <v>63</v>
          </cell>
          <cell r="I52">
            <v>67</v>
          </cell>
          <cell r="K52">
            <v>71</v>
          </cell>
          <cell r="M52">
            <v>77</v>
          </cell>
        </row>
        <row r="53">
          <cell r="B53" t="str">
            <v>H31
（R1）</v>
          </cell>
          <cell r="C53">
            <v>83</v>
          </cell>
          <cell r="E53">
            <v>74</v>
          </cell>
          <cell r="G53">
            <v>78</v>
          </cell>
          <cell r="I53">
            <v>62</v>
          </cell>
          <cell r="K53">
            <v>66</v>
          </cell>
          <cell r="M53">
            <v>69</v>
          </cell>
        </row>
        <row r="54">
          <cell r="B54" t="str">
            <v>R2</v>
          </cell>
          <cell r="C54">
            <v>80</v>
          </cell>
          <cell r="E54">
            <v>82</v>
          </cell>
          <cell r="G54">
            <v>76</v>
          </cell>
          <cell r="I54">
            <v>77</v>
          </cell>
          <cell r="K54">
            <v>61</v>
          </cell>
          <cell r="M54">
            <v>67</v>
          </cell>
        </row>
        <row r="55">
          <cell r="B55" t="str">
            <v>R3</v>
          </cell>
          <cell r="C55">
            <v>70</v>
          </cell>
          <cell r="E55">
            <v>80</v>
          </cell>
          <cell r="G55">
            <v>84</v>
          </cell>
          <cell r="I55">
            <v>76</v>
          </cell>
          <cell r="K55">
            <v>77</v>
          </cell>
          <cell r="M55">
            <v>59</v>
          </cell>
        </row>
        <row r="56">
          <cell r="B56" t="str">
            <v>R4</v>
          </cell>
          <cell r="C56">
            <v>86</v>
          </cell>
          <cell r="E56">
            <v>72</v>
          </cell>
          <cell r="G56">
            <v>78</v>
          </cell>
          <cell r="I56">
            <v>84</v>
          </cell>
          <cell r="K56">
            <v>74</v>
          </cell>
          <cell r="M56">
            <v>77</v>
          </cell>
        </row>
        <row r="57">
          <cell r="B57" t="str">
            <v>R5</v>
          </cell>
          <cell r="C57">
            <v>71</v>
          </cell>
          <cell r="E57">
            <v>86</v>
          </cell>
          <cell r="G57">
            <v>71</v>
          </cell>
          <cell r="I57">
            <v>77</v>
          </cell>
          <cell r="K57">
            <v>84</v>
          </cell>
          <cell r="M57">
            <v>74</v>
          </cell>
        </row>
        <row r="58">
          <cell r="B58" t="str">
            <v>R6</v>
          </cell>
          <cell r="C58">
            <v>88</v>
          </cell>
          <cell r="E58">
            <v>71</v>
          </cell>
          <cell r="G58">
            <v>85</v>
          </cell>
          <cell r="I58">
            <v>72</v>
          </cell>
          <cell r="K58">
            <v>77</v>
          </cell>
          <cell r="M58">
            <v>83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I189"/>
  <sheetViews>
    <sheetView tabSelected="1" view="pageBreakPreview" zoomScaleNormal="55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6640625" customWidth="1"/>
    <col min="23" max="28" width="4.25" customWidth="1"/>
    <col min="29" max="29" width="22.9140625" customWidth="1"/>
    <col min="30" max="38" width="4.25" customWidth="1"/>
  </cols>
  <sheetData>
    <row r="1" spans="1:29" ht="18.5" thickBot="1">
      <c r="Y1" s="378"/>
      <c r="Z1" s="378"/>
      <c r="AA1" s="378"/>
      <c r="AB1" s="378"/>
      <c r="AC1" s="378"/>
    </row>
    <row r="2" spans="1:29" ht="36.75" customHeight="1" thickBot="1">
      <c r="A2" s="1" t="s">
        <v>0</v>
      </c>
      <c r="B2" s="2">
        <v>32</v>
      </c>
      <c r="C2" s="379" t="s">
        <v>1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1"/>
      <c r="Y2" s="378"/>
      <c r="Z2" s="378"/>
      <c r="AA2" s="378"/>
      <c r="AB2" s="378"/>
      <c r="AC2" s="378"/>
    </row>
    <row r="3" spans="1:29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Y3" s="378"/>
      <c r="Z3" s="378"/>
      <c r="AA3" s="378"/>
      <c r="AB3" s="378"/>
      <c r="AC3" s="378"/>
    </row>
    <row r="4" spans="1:29" ht="37" customHeight="1">
      <c r="B4" s="181" t="s">
        <v>2</v>
      </c>
      <c r="C4" s="181"/>
      <c r="D4" s="181"/>
      <c r="E4" s="181"/>
      <c r="F4" s="116">
        <f>'[1]1安謝'!F4:G4</f>
        <v>45658</v>
      </c>
      <c r="G4" s="116"/>
      <c r="H4" s="6" t="s">
        <v>3</v>
      </c>
    </row>
    <row r="5" spans="1:29" ht="30.75" customHeight="1">
      <c r="B5" s="382" t="s">
        <v>4</v>
      </c>
      <c r="C5" s="383"/>
      <c r="D5" s="384" t="s">
        <v>5</v>
      </c>
      <c r="E5" s="385"/>
      <c r="F5" s="385"/>
      <c r="G5" s="385"/>
      <c r="H5" s="386"/>
      <c r="I5" s="382" t="s">
        <v>4</v>
      </c>
      <c r="J5" s="383"/>
      <c r="K5" s="384" t="s">
        <v>6</v>
      </c>
      <c r="L5" s="385"/>
      <c r="M5" s="385"/>
      <c r="N5" s="385"/>
      <c r="O5" s="385"/>
      <c r="P5" s="386"/>
      <c r="Q5" s="382" t="s">
        <v>4</v>
      </c>
      <c r="R5" s="383"/>
      <c r="S5" s="384" t="s">
        <v>6</v>
      </c>
      <c r="T5" s="385"/>
      <c r="U5" s="385"/>
      <c r="V5" s="385"/>
      <c r="W5" s="385"/>
      <c r="X5" s="386"/>
    </row>
    <row r="6" spans="1:29" ht="74.25" customHeight="1">
      <c r="B6" s="373" t="s">
        <v>7</v>
      </c>
      <c r="C6" s="373"/>
      <c r="D6" s="374" t="s">
        <v>8</v>
      </c>
      <c r="E6" s="375"/>
      <c r="F6" s="375"/>
      <c r="G6" s="375"/>
      <c r="H6" s="376"/>
      <c r="I6" s="373" t="s">
        <v>9</v>
      </c>
      <c r="J6" s="373"/>
      <c r="K6" s="377" t="s">
        <v>10</v>
      </c>
      <c r="L6" s="377"/>
      <c r="M6" s="377"/>
      <c r="N6" s="377"/>
      <c r="O6" s="377"/>
      <c r="P6" s="377"/>
      <c r="Q6" s="373" t="s">
        <v>11</v>
      </c>
      <c r="R6" s="373"/>
      <c r="S6" s="377" t="s">
        <v>12</v>
      </c>
      <c r="T6" s="377"/>
      <c r="U6" s="377"/>
      <c r="V6" s="377"/>
      <c r="W6" s="377"/>
      <c r="X6" s="377"/>
    </row>
    <row r="7" spans="1:29" ht="30.75" customHeight="1">
      <c r="B7" s="7"/>
      <c r="C7" s="7"/>
      <c r="D7" s="8"/>
      <c r="E7" s="9"/>
      <c r="F7" s="9"/>
      <c r="G7" s="9"/>
      <c r="H7" s="9"/>
      <c r="I7" s="7"/>
      <c r="J7" s="7"/>
      <c r="K7" s="8"/>
      <c r="L7" s="9"/>
      <c r="M7" s="9"/>
      <c r="N7" s="9"/>
      <c r="O7" s="9"/>
      <c r="P7" s="7"/>
      <c r="Q7" s="7"/>
      <c r="R7" s="8"/>
      <c r="S7" s="9"/>
      <c r="T7" s="9"/>
      <c r="U7" s="9"/>
      <c r="V7" s="9"/>
    </row>
    <row r="8" spans="1:29" ht="33.75" customHeight="1">
      <c r="B8" s="7"/>
      <c r="C8" s="7"/>
      <c r="D8" s="8"/>
      <c r="E8" s="9"/>
      <c r="F8" s="9"/>
      <c r="G8" s="9"/>
      <c r="H8" s="9"/>
      <c r="I8" s="7"/>
      <c r="J8" s="7"/>
      <c r="K8" s="8"/>
      <c r="L8" s="9"/>
      <c r="M8" s="9"/>
      <c r="N8" s="9"/>
      <c r="O8" s="9"/>
      <c r="P8" s="7"/>
      <c r="Q8" s="7"/>
      <c r="R8" s="8"/>
      <c r="S8" s="9"/>
      <c r="T8" s="9"/>
      <c r="U8" s="9"/>
      <c r="V8" s="9"/>
    </row>
    <row r="9" spans="1:29" ht="33.75" customHeight="1">
      <c r="B9" s="7"/>
      <c r="C9" s="7"/>
      <c r="D9" s="8"/>
      <c r="E9" s="9"/>
      <c r="F9" s="9"/>
      <c r="G9" s="9"/>
      <c r="H9" s="9"/>
      <c r="I9" s="7"/>
      <c r="J9" s="7"/>
      <c r="K9" s="8"/>
      <c r="L9" s="9"/>
      <c r="M9" s="9"/>
      <c r="N9" s="9"/>
      <c r="O9" s="9"/>
      <c r="P9" s="7"/>
      <c r="Q9" s="7"/>
      <c r="R9" s="8"/>
      <c r="S9" s="9"/>
      <c r="T9" s="9"/>
      <c r="U9" s="9"/>
      <c r="V9" s="9"/>
    </row>
    <row r="10" spans="1:29" ht="33.75" customHeight="1">
      <c r="B10" s="7"/>
      <c r="C10" s="7"/>
      <c r="D10" s="8"/>
      <c r="E10" s="9"/>
      <c r="F10" s="9"/>
      <c r="G10" s="9"/>
      <c r="H10" s="9"/>
      <c r="I10" s="7"/>
      <c r="J10" s="7"/>
      <c r="K10" s="8"/>
      <c r="L10" s="9"/>
      <c r="M10" s="9"/>
      <c r="N10" s="9"/>
      <c r="O10" s="9"/>
      <c r="P10" s="7"/>
      <c r="Q10" s="7"/>
      <c r="R10" s="8"/>
      <c r="S10" s="9"/>
      <c r="T10" s="9"/>
      <c r="U10" s="9"/>
      <c r="V10" s="9"/>
    </row>
    <row r="11" spans="1:29" ht="33.75" customHeight="1">
      <c r="B11" s="7"/>
      <c r="C11" s="7"/>
      <c r="D11" s="8"/>
      <c r="E11" s="9"/>
      <c r="F11" s="9"/>
      <c r="G11" s="9"/>
      <c r="H11" s="9"/>
      <c r="I11" s="7"/>
      <c r="J11" s="7"/>
      <c r="K11" s="8"/>
      <c r="L11" s="9"/>
      <c r="M11" s="9"/>
      <c r="N11" s="9"/>
      <c r="O11" s="9"/>
      <c r="P11" s="7"/>
      <c r="Q11" s="7"/>
      <c r="R11" s="8"/>
      <c r="S11" s="9"/>
      <c r="T11" s="9"/>
      <c r="U11" s="9"/>
      <c r="V11" s="9"/>
    </row>
    <row r="12" spans="1:29" ht="33.75" customHeight="1">
      <c r="B12" s="7"/>
      <c r="C12" s="7"/>
      <c r="D12" s="8"/>
      <c r="E12" s="9"/>
      <c r="F12" s="9"/>
      <c r="G12" s="9"/>
      <c r="H12" s="9"/>
      <c r="I12" s="7"/>
      <c r="J12" s="7"/>
      <c r="K12" s="8"/>
      <c r="L12" s="9"/>
      <c r="M12" s="9"/>
      <c r="N12" s="9"/>
      <c r="O12" s="9"/>
      <c r="P12" s="7"/>
      <c r="Q12" s="7"/>
      <c r="R12" s="8"/>
      <c r="S12" s="9"/>
      <c r="T12" s="9"/>
      <c r="U12" s="9"/>
      <c r="V12" s="9"/>
    </row>
    <row r="13" spans="1:29" ht="33.75" customHeight="1">
      <c r="B13" s="7"/>
      <c r="C13" s="7"/>
      <c r="D13" s="8"/>
      <c r="E13" s="9"/>
      <c r="F13" s="9"/>
      <c r="G13" s="9"/>
      <c r="H13" s="9"/>
      <c r="I13" s="7"/>
      <c r="J13" s="7"/>
      <c r="K13" s="8"/>
      <c r="L13" s="9"/>
      <c r="M13" s="9"/>
      <c r="N13" s="9"/>
      <c r="O13" s="9"/>
      <c r="P13" s="7"/>
      <c r="Q13" s="7"/>
      <c r="R13" s="8"/>
      <c r="S13" s="9"/>
      <c r="T13" s="9"/>
      <c r="U13" s="9"/>
      <c r="V13" s="9"/>
    </row>
    <row r="14" spans="1:29" ht="33.75" customHeight="1">
      <c r="B14" s="7"/>
      <c r="C14" s="7"/>
      <c r="D14" s="8"/>
      <c r="E14" s="9"/>
      <c r="F14" s="9"/>
      <c r="G14" s="9"/>
      <c r="H14" s="9"/>
      <c r="I14" s="7"/>
      <c r="J14" s="7"/>
      <c r="K14" s="8"/>
      <c r="L14" s="9"/>
      <c r="M14" s="9"/>
      <c r="N14" s="9"/>
      <c r="O14" s="9"/>
      <c r="P14" s="7"/>
      <c r="Q14" s="7"/>
      <c r="R14" s="8"/>
      <c r="S14" s="9"/>
      <c r="T14" s="9"/>
      <c r="U14" s="9"/>
      <c r="V14" s="9"/>
    </row>
    <row r="15" spans="1:29" ht="33.75" customHeight="1">
      <c r="B15" s="7"/>
      <c r="C15" s="7"/>
      <c r="D15" s="8"/>
      <c r="E15" s="9"/>
      <c r="F15" s="9"/>
      <c r="G15" s="9"/>
      <c r="H15" s="9"/>
      <c r="I15" s="7"/>
      <c r="J15" s="7"/>
      <c r="K15" s="8"/>
      <c r="L15" s="9"/>
      <c r="M15" s="9"/>
      <c r="N15" s="9"/>
      <c r="O15" s="9"/>
      <c r="P15" s="7"/>
      <c r="Q15" s="7"/>
      <c r="R15" s="8"/>
      <c r="S15" s="9"/>
      <c r="T15" s="9"/>
      <c r="U15" s="9"/>
      <c r="V15" s="9"/>
    </row>
    <row r="16" spans="1:29" ht="33.75" customHeight="1">
      <c r="B16" s="7"/>
      <c r="C16" s="7"/>
      <c r="D16" s="8"/>
      <c r="E16" s="9"/>
      <c r="F16" s="9"/>
      <c r="G16" s="9"/>
      <c r="H16" s="9"/>
      <c r="I16" s="7"/>
      <c r="J16" s="7"/>
      <c r="K16" s="8"/>
      <c r="L16" s="9"/>
      <c r="M16" s="9"/>
      <c r="N16" s="9"/>
      <c r="O16" s="9"/>
      <c r="P16" s="7"/>
      <c r="Q16" s="7"/>
      <c r="R16" s="8"/>
      <c r="S16" s="9"/>
      <c r="T16" s="9"/>
      <c r="U16" s="9"/>
      <c r="V16" s="9"/>
    </row>
    <row r="17" spans="1:29" ht="33.75" customHeight="1">
      <c r="B17" s="7"/>
      <c r="C17" s="7"/>
      <c r="D17" s="8"/>
      <c r="E17" s="9"/>
      <c r="F17" s="9"/>
      <c r="G17" s="9"/>
      <c r="H17" s="9"/>
      <c r="I17" s="7"/>
      <c r="J17" s="7"/>
      <c r="K17" s="8"/>
      <c r="L17" s="9"/>
      <c r="M17" s="9"/>
      <c r="N17" s="9"/>
      <c r="O17" s="9"/>
      <c r="P17" s="7"/>
      <c r="Q17" s="7"/>
      <c r="R17" s="8"/>
      <c r="S17" s="9"/>
      <c r="T17" s="9"/>
      <c r="U17" s="9"/>
      <c r="V17" s="9"/>
    </row>
    <row r="18" spans="1:29" ht="33.75" customHeight="1">
      <c r="B18" s="7"/>
      <c r="C18" s="7"/>
      <c r="D18" s="8"/>
      <c r="E18" s="9"/>
      <c r="F18" s="9"/>
      <c r="G18" s="9"/>
      <c r="H18" s="9"/>
      <c r="I18" s="7"/>
      <c r="J18" s="7"/>
      <c r="K18" s="8"/>
      <c r="L18" s="9"/>
      <c r="M18" s="9"/>
      <c r="N18" s="9"/>
      <c r="O18" s="9"/>
      <c r="P18" s="7"/>
      <c r="Q18" s="7"/>
      <c r="R18" s="8"/>
      <c r="S18" s="9"/>
      <c r="T18" s="9"/>
      <c r="U18" s="9"/>
      <c r="V18" s="9"/>
    </row>
    <row r="19" spans="1:29" ht="33.75" customHeight="1">
      <c r="B19" s="7"/>
      <c r="C19" s="7"/>
      <c r="D19" s="8"/>
      <c r="E19" s="9"/>
      <c r="F19" s="9"/>
      <c r="G19" s="9"/>
      <c r="H19" s="9"/>
      <c r="I19" s="7"/>
      <c r="J19" s="7"/>
      <c r="K19" s="8"/>
      <c r="L19" s="9"/>
      <c r="M19" s="9"/>
      <c r="N19" s="9"/>
      <c r="O19" s="9"/>
      <c r="P19" s="7"/>
      <c r="Q19" s="7"/>
      <c r="R19" s="8"/>
      <c r="S19" s="9"/>
      <c r="T19" s="9"/>
      <c r="U19" s="9"/>
      <c r="V19" s="9"/>
    </row>
    <row r="20" spans="1:29" ht="33.75" customHeight="1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9"/>
      <c r="S20" s="8"/>
      <c r="T20" s="9"/>
      <c r="U20" s="9"/>
      <c r="V20" s="9"/>
      <c r="W20" s="9"/>
    </row>
    <row r="21" spans="1:29" ht="21" customHeight="1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9"/>
      <c r="S21" s="8"/>
      <c r="T21" s="9"/>
      <c r="U21" s="9"/>
      <c r="V21" s="9"/>
      <c r="W21" s="9"/>
    </row>
    <row r="22" spans="1:29" ht="13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4"/>
      <c r="O22" s="4"/>
      <c r="P22" s="4"/>
      <c r="Q22" s="5"/>
      <c r="R22" s="5"/>
      <c r="S22" s="5"/>
    </row>
    <row r="23" spans="1:29" ht="23.25" customHeight="1">
      <c r="A23" s="13">
        <v>1</v>
      </c>
      <c r="B23" s="160" t="s">
        <v>13</v>
      </c>
      <c r="C23" s="161"/>
      <c r="D23" s="161"/>
      <c r="E23" s="162"/>
      <c r="F23" s="162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9" ht="8.25" customHeight="1">
      <c r="A24" s="10"/>
      <c r="B24" s="10"/>
      <c r="C24" s="16"/>
      <c r="D24" s="16"/>
      <c r="E24" s="16"/>
      <c r="F24" s="16"/>
      <c r="G24" s="16"/>
      <c r="H24" s="16"/>
      <c r="I24" s="10"/>
      <c r="J24" s="10"/>
      <c r="K24" s="11"/>
      <c r="L24" s="11"/>
      <c r="M24" s="11"/>
      <c r="N24" s="11"/>
      <c r="O24" s="11"/>
      <c r="P24" s="11"/>
      <c r="Q24" s="5"/>
      <c r="R24" s="5"/>
      <c r="S24" s="5"/>
    </row>
    <row r="25" spans="1:29" ht="30.75" customHeight="1" thickBot="1">
      <c r="A25" s="10"/>
      <c r="B25" s="289" t="s">
        <v>14</v>
      </c>
      <c r="C25" s="372"/>
      <c r="D25" s="372"/>
      <c r="E25" s="372"/>
      <c r="F25" s="372"/>
      <c r="G25" s="372"/>
      <c r="H25" s="193">
        <f>'[1]1安謝'!H24:I24</f>
        <v>45413</v>
      </c>
      <c r="I25" s="193"/>
      <c r="J25" s="6" t="s">
        <v>3</v>
      </c>
    </row>
    <row r="26" spans="1:29" ht="36.75" customHeight="1">
      <c r="A26" s="10"/>
      <c r="B26" s="343" t="s">
        <v>15</v>
      </c>
      <c r="C26" s="344"/>
      <c r="D26" s="336" t="s">
        <v>16</v>
      </c>
      <c r="E26" s="337"/>
      <c r="F26" s="334" t="s">
        <v>17</v>
      </c>
      <c r="G26" s="335"/>
      <c r="H26" s="334" t="s">
        <v>18</v>
      </c>
      <c r="I26" s="335"/>
      <c r="J26" s="334" t="s">
        <v>19</v>
      </c>
      <c r="K26" s="335"/>
      <c r="L26" s="370" t="s">
        <v>20</v>
      </c>
      <c r="M26" s="371"/>
    </row>
    <row r="27" spans="1:29" ht="30.75" customHeight="1">
      <c r="A27" s="10"/>
      <c r="B27" s="362" t="s">
        <v>21</v>
      </c>
      <c r="C27" s="363"/>
      <c r="D27" s="364">
        <v>3480</v>
      </c>
      <c r="E27" s="365"/>
      <c r="F27" s="364">
        <v>3462</v>
      </c>
      <c r="G27" s="365"/>
      <c r="H27" s="364">
        <v>3368</v>
      </c>
      <c r="I27" s="365"/>
      <c r="J27" s="366">
        <v>3333</v>
      </c>
      <c r="K27" s="367"/>
      <c r="L27" s="368">
        <v>3340</v>
      </c>
      <c r="M27" s="369"/>
      <c r="Y27" s="17"/>
      <c r="Z27" s="17"/>
      <c r="AA27" s="17"/>
      <c r="AB27" s="17"/>
      <c r="AC27" s="17"/>
    </row>
    <row r="28" spans="1:29" ht="30.75" customHeight="1">
      <c r="A28" s="10"/>
      <c r="B28" s="362" t="s">
        <v>22</v>
      </c>
      <c r="C28" s="363"/>
      <c r="D28" s="364">
        <v>3672</v>
      </c>
      <c r="E28" s="365"/>
      <c r="F28" s="364">
        <v>3717</v>
      </c>
      <c r="G28" s="365"/>
      <c r="H28" s="364">
        <v>3582</v>
      </c>
      <c r="I28" s="365"/>
      <c r="J28" s="366">
        <v>3537</v>
      </c>
      <c r="K28" s="367"/>
      <c r="L28" s="368">
        <v>3552</v>
      </c>
      <c r="M28" s="369"/>
      <c r="Y28" s="17"/>
      <c r="Z28" s="17"/>
      <c r="AA28" s="17"/>
      <c r="AB28" s="17"/>
      <c r="AC28" s="17"/>
    </row>
    <row r="29" spans="1:29" ht="30.75" customHeight="1" thickBot="1">
      <c r="A29" s="10"/>
      <c r="B29" s="354" t="s">
        <v>23</v>
      </c>
      <c r="C29" s="355"/>
      <c r="D29" s="356">
        <v>7152</v>
      </c>
      <c r="E29" s="357"/>
      <c r="F29" s="356">
        <v>7179</v>
      </c>
      <c r="G29" s="357"/>
      <c r="H29" s="358">
        <v>6950</v>
      </c>
      <c r="I29" s="359"/>
      <c r="J29" s="358">
        <v>6870</v>
      </c>
      <c r="K29" s="359"/>
      <c r="L29" s="360">
        <f>SUM(L27:M28)</f>
        <v>6892</v>
      </c>
      <c r="M29" s="361"/>
      <c r="Y29" s="17"/>
      <c r="Z29" s="17"/>
      <c r="AA29" s="17"/>
      <c r="AB29" s="17"/>
      <c r="AC29" s="17"/>
    </row>
    <row r="30" spans="1:29" ht="30.75" customHeight="1" thickBot="1">
      <c r="A30" s="10"/>
      <c r="B30" s="348" t="s">
        <v>24</v>
      </c>
      <c r="C30" s="349"/>
      <c r="D30" s="350">
        <v>3008</v>
      </c>
      <c r="E30" s="351"/>
      <c r="F30" s="350">
        <v>3062</v>
      </c>
      <c r="G30" s="351"/>
      <c r="H30" s="350">
        <v>3062</v>
      </c>
      <c r="I30" s="351"/>
      <c r="J30" s="350">
        <v>2991</v>
      </c>
      <c r="K30" s="351"/>
      <c r="L30" s="352">
        <v>3014</v>
      </c>
      <c r="M30" s="353"/>
      <c r="Y30" s="17"/>
      <c r="Z30" s="17"/>
      <c r="AA30" s="17"/>
      <c r="AB30" s="17"/>
      <c r="AC30" s="17"/>
    </row>
    <row r="31" spans="1:29" ht="13.5" customHeight="1">
      <c r="A31" s="10"/>
      <c r="B31" s="10"/>
      <c r="C31" s="18"/>
      <c r="D31" s="19"/>
      <c r="E31" s="20"/>
      <c r="F31" s="19"/>
      <c r="G31" s="20"/>
      <c r="J31" s="21"/>
      <c r="K31" s="21"/>
      <c r="L31" s="22"/>
      <c r="M31" s="22"/>
      <c r="Y31" s="17"/>
      <c r="Z31" s="17"/>
      <c r="AA31" s="17"/>
      <c r="AB31" s="17"/>
      <c r="AC31" s="17"/>
    </row>
    <row r="32" spans="1:29" ht="47" customHeight="1" thickBot="1">
      <c r="B32" s="340" t="s">
        <v>25</v>
      </c>
      <c r="C32" s="340"/>
      <c r="D32" s="341"/>
      <c r="E32" s="341"/>
      <c r="F32" s="341"/>
      <c r="G32" s="341"/>
      <c r="H32" s="342">
        <f>'[1]1安謝'!H32:I32</f>
        <v>45413</v>
      </c>
      <c r="I32" s="342"/>
      <c r="J32" s="23" t="s">
        <v>3</v>
      </c>
      <c r="K32" s="21"/>
      <c r="L32" s="22"/>
      <c r="M32" s="22"/>
      <c r="P32" s="24"/>
      <c r="Q32" s="24"/>
      <c r="R32" s="5"/>
      <c r="S32" s="5"/>
      <c r="T32" s="5"/>
      <c r="Y32" s="17"/>
      <c r="Z32" s="17"/>
      <c r="AA32" s="17"/>
      <c r="AB32" s="17"/>
      <c r="AC32" s="17"/>
    </row>
    <row r="33" spans="1:24" ht="37.5" customHeight="1">
      <c r="B33" s="343" t="s">
        <v>15</v>
      </c>
      <c r="C33" s="344"/>
      <c r="D33" s="345" t="s">
        <v>16</v>
      </c>
      <c r="E33" s="337"/>
      <c r="F33" s="346" t="s">
        <v>26</v>
      </c>
      <c r="G33" s="347"/>
      <c r="H33" s="334" t="s">
        <v>17</v>
      </c>
      <c r="I33" s="335"/>
      <c r="J33" s="332" t="s">
        <v>26</v>
      </c>
      <c r="K33" s="333"/>
      <c r="L33" s="334" t="s">
        <v>18</v>
      </c>
      <c r="M33" s="335"/>
      <c r="N33" s="332" t="s">
        <v>26</v>
      </c>
      <c r="O33" s="333"/>
      <c r="P33" s="336" t="s">
        <v>19</v>
      </c>
      <c r="Q33" s="337"/>
      <c r="R33" s="338" t="s">
        <v>26</v>
      </c>
      <c r="S33" s="329"/>
      <c r="T33" s="339" t="s">
        <v>20</v>
      </c>
      <c r="U33" s="337"/>
      <c r="V33" s="328" t="s">
        <v>26</v>
      </c>
      <c r="W33" s="329"/>
    </row>
    <row r="34" spans="1:24" ht="25.5" customHeight="1">
      <c r="B34" s="330" t="s">
        <v>27</v>
      </c>
      <c r="C34" s="331"/>
      <c r="D34" s="310">
        <v>1267</v>
      </c>
      <c r="E34" s="311"/>
      <c r="F34" s="318">
        <v>0.17715324384787473</v>
      </c>
      <c r="G34" s="319"/>
      <c r="H34" s="310">
        <v>1269</v>
      </c>
      <c r="I34" s="311"/>
      <c r="J34" s="326">
        <v>0.17676556623485165</v>
      </c>
      <c r="K34" s="327"/>
      <c r="L34" s="324">
        <v>1258</v>
      </c>
      <c r="M34" s="325"/>
      <c r="N34" s="326">
        <v>0.18100719424460432</v>
      </c>
      <c r="O34" s="327"/>
      <c r="P34" s="310">
        <v>1215</v>
      </c>
      <c r="Q34" s="311"/>
      <c r="R34" s="318">
        <v>0.17685589519650655</v>
      </c>
      <c r="S34" s="319"/>
      <c r="T34" s="310">
        <v>1217</v>
      </c>
      <c r="U34" s="311"/>
      <c r="V34" s="318">
        <f>T34/$T$37</f>
        <v>0.17658154381892049</v>
      </c>
      <c r="W34" s="319"/>
    </row>
    <row r="35" spans="1:24" ht="25.5" customHeight="1">
      <c r="B35" s="320" t="s">
        <v>28</v>
      </c>
      <c r="C35" s="321"/>
      <c r="D35" s="310">
        <v>4442</v>
      </c>
      <c r="E35" s="311"/>
      <c r="F35" s="318">
        <v>0.62108501118568238</v>
      </c>
      <c r="G35" s="319"/>
      <c r="H35" s="310">
        <v>4382</v>
      </c>
      <c r="I35" s="311"/>
      <c r="J35" s="326">
        <v>0.61039141941774622</v>
      </c>
      <c r="K35" s="327"/>
      <c r="L35" s="324">
        <v>4184</v>
      </c>
      <c r="M35" s="325"/>
      <c r="N35" s="326">
        <v>0.60201438848920863</v>
      </c>
      <c r="O35" s="327"/>
      <c r="P35" s="310">
        <v>4136</v>
      </c>
      <c r="Q35" s="311"/>
      <c r="R35" s="318">
        <v>0.60203784570596797</v>
      </c>
      <c r="S35" s="319"/>
      <c r="T35" s="310">
        <v>4100</v>
      </c>
      <c r="U35" s="311"/>
      <c r="V35" s="318">
        <f t="shared" ref="V35:V36" si="0">T35/$T$37</f>
        <v>0.59489262913522922</v>
      </c>
      <c r="W35" s="319"/>
    </row>
    <row r="36" spans="1:24" ht="25.5" customHeight="1">
      <c r="B36" s="320" t="s">
        <v>29</v>
      </c>
      <c r="C36" s="321"/>
      <c r="D36" s="310">
        <v>1443</v>
      </c>
      <c r="E36" s="311"/>
      <c r="F36" s="312">
        <v>0.20176174496644295</v>
      </c>
      <c r="G36" s="313"/>
      <c r="H36" s="310">
        <v>1528</v>
      </c>
      <c r="I36" s="311"/>
      <c r="J36" s="322">
        <v>0.21284301434740213</v>
      </c>
      <c r="K36" s="323"/>
      <c r="L36" s="324">
        <v>1508</v>
      </c>
      <c r="M36" s="325"/>
      <c r="N36" s="322">
        <v>0.21697841726618705</v>
      </c>
      <c r="O36" s="323"/>
      <c r="P36" s="310">
        <v>1519</v>
      </c>
      <c r="Q36" s="311"/>
      <c r="R36" s="312">
        <v>0.22110625909752546</v>
      </c>
      <c r="S36" s="313"/>
      <c r="T36" s="310">
        <v>1575</v>
      </c>
      <c r="U36" s="311"/>
      <c r="V36" s="312">
        <f t="shared" si="0"/>
        <v>0.22852582704585025</v>
      </c>
      <c r="W36" s="313"/>
    </row>
    <row r="37" spans="1:24" ht="25.5" customHeight="1" thickBot="1">
      <c r="B37" s="314" t="s">
        <v>30</v>
      </c>
      <c r="C37" s="315"/>
      <c r="D37" s="306">
        <v>7152</v>
      </c>
      <c r="E37" s="307"/>
      <c r="F37" s="308"/>
      <c r="G37" s="309"/>
      <c r="H37" s="316">
        <v>7179</v>
      </c>
      <c r="I37" s="317"/>
      <c r="J37" s="304"/>
      <c r="K37" s="305"/>
      <c r="L37" s="316">
        <v>6950</v>
      </c>
      <c r="M37" s="317"/>
      <c r="N37" s="304"/>
      <c r="O37" s="305"/>
      <c r="P37" s="306">
        <v>6870</v>
      </c>
      <c r="Q37" s="307"/>
      <c r="R37" s="308"/>
      <c r="S37" s="309"/>
      <c r="T37" s="306">
        <f>SUM(T34:U36)</f>
        <v>6892</v>
      </c>
      <c r="U37" s="307"/>
      <c r="V37" s="308"/>
      <c r="W37" s="309"/>
    </row>
    <row r="38" spans="1:24" ht="30.75" customHeight="1">
      <c r="B38" s="25"/>
      <c r="C38" s="25"/>
      <c r="D38" s="26"/>
      <c r="E38" s="26"/>
      <c r="F38" s="26"/>
      <c r="G38" s="26"/>
      <c r="H38" s="26"/>
      <c r="I38" s="26"/>
      <c r="J38" s="26"/>
      <c r="K38" s="26"/>
      <c r="L38" s="25"/>
      <c r="M38" s="25"/>
      <c r="N38" s="25"/>
      <c r="O38" s="25"/>
      <c r="P38" s="24"/>
      <c r="Q38" s="24"/>
      <c r="R38" s="5"/>
      <c r="S38" s="5"/>
      <c r="T38" s="5"/>
    </row>
    <row r="39" spans="1:24" ht="52.5" customHeight="1">
      <c r="A39" s="10"/>
      <c r="B39" s="10"/>
      <c r="C39" s="18"/>
      <c r="D39" s="27"/>
      <c r="E39" s="27"/>
      <c r="F39" s="27"/>
      <c r="G39" s="27"/>
      <c r="H39" s="28"/>
      <c r="I39" s="29"/>
      <c r="J39" s="27"/>
      <c r="K39" s="30"/>
      <c r="L39" s="11"/>
      <c r="M39" s="31"/>
      <c r="N39" s="31"/>
      <c r="O39" s="24"/>
      <c r="P39" s="24"/>
      <c r="Q39" s="5"/>
      <c r="R39" s="5"/>
      <c r="S39" s="5"/>
    </row>
    <row r="40" spans="1:24" ht="52.5" customHeight="1">
      <c r="A40" s="10"/>
      <c r="B40" s="10"/>
      <c r="C40" s="18"/>
      <c r="D40" s="27"/>
      <c r="E40" s="27"/>
      <c r="F40" s="27"/>
      <c r="G40" s="27"/>
      <c r="H40" s="28"/>
      <c r="I40" s="29"/>
      <c r="J40" s="27"/>
      <c r="K40" s="30"/>
      <c r="L40" s="11"/>
      <c r="M40" s="31"/>
      <c r="N40" s="31"/>
      <c r="O40" s="24"/>
      <c r="P40" s="24"/>
      <c r="Q40" s="5"/>
      <c r="R40" s="5"/>
      <c r="S40" s="5"/>
    </row>
    <row r="41" spans="1:24" ht="52.5" customHeight="1">
      <c r="A41" s="10"/>
      <c r="B41" s="10"/>
      <c r="C41" s="18"/>
      <c r="D41" s="10"/>
      <c r="E41" s="10"/>
      <c r="F41" s="10"/>
      <c r="G41" s="10"/>
      <c r="H41" s="19"/>
      <c r="I41" s="32"/>
      <c r="J41" s="10"/>
      <c r="K41" s="11"/>
      <c r="L41" s="11"/>
      <c r="M41" s="31"/>
      <c r="N41" s="31"/>
      <c r="O41" s="24"/>
      <c r="P41" s="24"/>
      <c r="Q41" s="5"/>
      <c r="R41" s="5"/>
      <c r="S41" s="5"/>
    </row>
    <row r="42" spans="1:24" ht="52.5" customHeight="1">
      <c r="A42" s="10"/>
      <c r="B42" s="10"/>
      <c r="C42" s="18"/>
      <c r="D42" s="10"/>
      <c r="E42" s="10"/>
      <c r="F42" s="10"/>
      <c r="G42" s="10"/>
      <c r="H42" s="19"/>
      <c r="I42" s="32"/>
      <c r="J42" s="10"/>
      <c r="K42" s="11"/>
      <c r="L42" s="11"/>
      <c r="M42" s="31"/>
      <c r="N42" s="31"/>
      <c r="O42" s="24"/>
      <c r="P42" s="24"/>
      <c r="Q42" s="5"/>
      <c r="R42" s="5"/>
      <c r="S42" s="5"/>
    </row>
    <row r="43" spans="1:24" ht="52.5" customHeight="1">
      <c r="A43" s="10"/>
      <c r="B43" s="10"/>
      <c r="C43" s="18"/>
      <c r="D43" s="10"/>
      <c r="E43" s="10"/>
      <c r="F43" s="10"/>
      <c r="G43" s="10"/>
      <c r="H43" s="19"/>
      <c r="I43" s="32"/>
      <c r="J43" s="10"/>
      <c r="K43" s="11"/>
      <c r="L43" s="11"/>
      <c r="M43" s="31"/>
      <c r="N43" s="31"/>
      <c r="O43" s="24"/>
      <c r="P43" s="24"/>
      <c r="Q43" s="5"/>
      <c r="R43" s="5"/>
      <c r="S43" s="5"/>
    </row>
    <row r="44" spans="1:24" ht="30.75" customHeight="1">
      <c r="A44" s="10"/>
      <c r="B44" s="10"/>
      <c r="C44" s="18"/>
      <c r="D44" s="10"/>
      <c r="E44" s="10"/>
      <c r="F44" s="10"/>
      <c r="G44" s="10"/>
      <c r="H44" s="19"/>
      <c r="I44" s="32"/>
      <c r="J44" s="10"/>
      <c r="K44" s="11"/>
      <c r="L44" s="11"/>
      <c r="M44" s="31"/>
      <c r="N44" s="31"/>
      <c r="O44" s="24"/>
      <c r="P44" s="24"/>
      <c r="Q44" s="5"/>
      <c r="R44" s="5"/>
      <c r="S44" s="5"/>
    </row>
    <row r="45" spans="1:24" ht="30.75" customHeight="1">
      <c r="A45" s="13">
        <v>2</v>
      </c>
      <c r="B45" s="160" t="s">
        <v>31</v>
      </c>
      <c r="C45" s="161"/>
      <c r="D45" s="161"/>
      <c r="E45" s="162"/>
      <c r="F45" s="162"/>
      <c r="G45" s="14"/>
      <c r="H45" s="14"/>
      <c r="I45" s="14"/>
      <c r="J45" s="14"/>
      <c r="K45" s="14"/>
      <c r="L45" s="33"/>
      <c r="M45" s="33"/>
      <c r="N45" s="33"/>
      <c r="O45" s="33"/>
      <c r="P45" s="33"/>
      <c r="Q45" s="33"/>
      <c r="R45" s="34"/>
      <c r="S45" s="35"/>
      <c r="T45" s="34"/>
      <c r="U45" s="35"/>
      <c r="V45" s="35"/>
      <c r="W45" s="15"/>
      <c r="X45" s="15"/>
    </row>
    <row r="46" spans="1:24" s="44" customFormat="1" ht="18.75" customHeight="1">
      <c r="A46" s="36"/>
      <c r="B46" s="37"/>
      <c r="C46" s="38"/>
      <c r="D46" s="38"/>
      <c r="E46" s="39"/>
      <c r="F46" s="39"/>
      <c r="G46" s="40"/>
      <c r="H46" s="40"/>
      <c r="I46" s="40"/>
      <c r="J46" s="40"/>
      <c r="K46" s="40"/>
      <c r="L46" s="41"/>
      <c r="M46" s="41"/>
      <c r="N46" s="41"/>
      <c r="O46" s="41"/>
      <c r="P46" s="41"/>
      <c r="Q46" s="41"/>
      <c r="R46" s="42"/>
      <c r="S46" s="43"/>
      <c r="T46" s="42"/>
      <c r="U46" s="43"/>
      <c r="V46" s="43"/>
    </row>
    <row r="47" spans="1:24" ht="26.25" customHeight="1">
      <c r="A47" s="36"/>
      <c r="B47" s="297" t="s">
        <v>32</v>
      </c>
      <c r="C47" s="297"/>
      <c r="D47" s="297"/>
      <c r="E47" s="45"/>
      <c r="F47" s="45"/>
      <c r="G47" s="46"/>
      <c r="H47" s="46"/>
      <c r="I47" s="6"/>
      <c r="J47" s="10"/>
      <c r="K47" s="10"/>
      <c r="L47" s="47"/>
      <c r="M47" s="47"/>
      <c r="N47" s="47"/>
      <c r="O47" s="47"/>
      <c r="P47" s="47"/>
      <c r="Q47" s="47"/>
      <c r="R47" s="48"/>
      <c r="S47" s="49"/>
      <c r="T47" s="48"/>
      <c r="U47" s="49"/>
      <c r="V47" s="49"/>
    </row>
    <row r="48" spans="1:24" ht="30.75" customHeight="1">
      <c r="A48" s="50"/>
      <c r="B48" s="298" t="s">
        <v>33</v>
      </c>
      <c r="C48" s="298"/>
      <c r="D48" s="298" t="s">
        <v>34</v>
      </c>
      <c r="E48" s="299"/>
      <c r="F48" s="299"/>
      <c r="G48" s="299"/>
      <c r="H48" s="299"/>
      <c r="I48" s="299"/>
      <c r="J48" s="299" t="s">
        <v>35</v>
      </c>
      <c r="K48" s="299"/>
      <c r="L48" s="300">
        <v>34425</v>
      </c>
      <c r="M48" s="301"/>
      <c r="N48" s="301"/>
      <c r="O48" s="301"/>
      <c r="P48" s="301"/>
      <c r="Q48" s="301"/>
      <c r="R48" s="302"/>
      <c r="S48" s="303"/>
      <c r="T48" s="288"/>
      <c r="U48" s="288"/>
      <c r="V48" s="288"/>
      <c r="W48" s="288"/>
      <c r="X48" s="288"/>
    </row>
    <row r="49" spans="1:24" ht="23.25" customHeight="1">
      <c r="A49" s="10"/>
      <c r="B49" s="10"/>
      <c r="C49" s="18"/>
      <c r="D49" s="10"/>
      <c r="E49" s="10"/>
      <c r="I49" s="32"/>
      <c r="J49" s="10"/>
      <c r="K49" s="11"/>
      <c r="L49" s="11"/>
      <c r="M49" s="31"/>
      <c r="N49" s="31"/>
      <c r="O49" s="24"/>
      <c r="P49" s="24"/>
      <c r="Q49" s="5"/>
      <c r="R49" s="5"/>
      <c r="S49" s="5"/>
    </row>
    <row r="50" spans="1:24" ht="30.75" customHeight="1" thickBot="1">
      <c r="B50" s="289" t="s">
        <v>36</v>
      </c>
      <c r="C50" s="289"/>
      <c r="D50" s="289"/>
      <c r="E50" s="289"/>
      <c r="F50" s="290">
        <f>'[1]1安謝'!F55:G55</f>
        <v>45658</v>
      </c>
      <c r="G50" s="290"/>
      <c r="H50" s="6" t="s">
        <v>3</v>
      </c>
      <c r="I50" s="51"/>
      <c r="J50" s="10"/>
    </row>
    <row r="51" spans="1:24" ht="36.75" customHeight="1">
      <c r="A51" s="9"/>
      <c r="B51" s="52" t="s">
        <v>15</v>
      </c>
      <c r="C51" s="291" t="s">
        <v>37</v>
      </c>
      <c r="D51" s="292"/>
      <c r="E51" s="293" t="s">
        <v>38</v>
      </c>
      <c r="F51" s="292"/>
      <c r="G51" s="293" t="s">
        <v>39</v>
      </c>
      <c r="H51" s="292"/>
      <c r="I51" s="294" t="s">
        <v>40</v>
      </c>
      <c r="J51" s="294"/>
      <c r="K51" s="294" t="s">
        <v>41</v>
      </c>
      <c r="L51" s="294"/>
      <c r="M51" s="294" t="s">
        <v>42</v>
      </c>
      <c r="N51" s="293"/>
      <c r="O51" s="295" t="s">
        <v>43</v>
      </c>
      <c r="P51" s="296"/>
      <c r="Q51" s="286" t="s">
        <v>30</v>
      </c>
      <c r="R51" s="287"/>
    </row>
    <row r="52" spans="1:24" ht="36.75" customHeight="1">
      <c r="A52" s="12"/>
      <c r="B52" s="53" t="s">
        <v>44</v>
      </c>
      <c r="C52" s="283">
        <v>74</v>
      </c>
      <c r="D52" s="284"/>
      <c r="E52" s="283">
        <v>77</v>
      </c>
      <c r="F52" s="284"/>
      <c r="G52" s="283">
        <v>63</v>
      </c>
      <c r="H52" s="284"/>
      <c r="I52" s="283">
        <v>67</v>
      </c>
      <c r="J52" s="284"/>
      <c r="K52" s="285">
        <v>71</v>
      </c>
      <c r="L52" s="285"/>
      <c r="M52" s="283">
        <v>77</v>
      </c>
      <c r="N52" s="284"/>
      <c r="O52" s="279">
        <v>12</v>
      </c>
      <c r="P52" s="280"/>
      <c r="Q52" s="281">
        <f t="shared" ref="Q52:Q56" si="1">SUM(C52+E52+G52+I52+K52+M52)</f>
        <v>429</v>
      </c>
      <c r="R52" s="282"/>
    </row>
    <row r="53" spans="1:24" ht="36.75" customHeight="1">
      <c r="A53" s="12"/>
      <c r="B53" s="54" t="s">
        <v>45</v>
      </c>
      <c r="C53" s="283">
        <v>83</v>
      </c>
      <c r="D53" s="284"/>
      <c r="E53" s="283">
        <v>74</v>
      </c>
      <c r="F53" s="284"/>
      <c r="G53" s="283">
        <v>78</v>
      </c>
      <c r="H53" s="284"/>
      <c r="I53" s="283">
        <v>62</v>
      </c>
      <c r="J53" s="284"/>
      <c r="K53" s="285">
        <v>66</v>
      </c>
      <c r="L53" s="285"/>
      <c r="M53" s="285">
        <v>69</v>
      </c>
      <c r="N53" s="285"/>
      <c r="O53" s="279">
        <v>17</v>
      </c>
      <c r="P53" s="280"/>
      <c r="Q53" s="281">
        <f t="shared" si="1"/>
        <v>432</v>
      </c>
      <c r="R53" s="282"/>
    </row>
    <row r="54" spans="1:24" ht="36.75" customHeight="1">
      <c r="A54" s="12"/>
      <c r="B54" s="55" t="s">
        <v>16</v>
      </c>
      <c r="C54" s="283">
        <v>80</v>
      </c>
      <c r="D54" s="284"/>
      <c r="E54" s="283">
        <v>82</v>
      </c>
      <c r="F54" s="284"/>
      <c r="G54" s="283">
        <v>76</v>
      </c>
      <c r="H54" s="284"/>
      <c r="I54" s="283">
        <v>77</v>
      </c>
      <c r="J54" s="284"/>
      <c r="K54" s="283">
        <v>61</v>
      </c>
      <c r="L54" s="284"/>
      <c r="M54" s="285">
        <v>67</v>
      </c>
      <c r="N54" s="285"/>
      <c r="O54" s="279">
        <v>19</v>
      </c>
      <c r="P54" s="280"/>
      <c r="Q54" s="281">
        <f t="shared" si="1"/>
        <v>443</v>
      </c>
      <c r="R54" s="282"/>
    </row>
    <row r="55" spans="1:24" ht="36.75" customHeight="1">
      <c r="A55" s="12"/>
      <c r="B55" s="56" t="s">
        <v>17</v>
      </c>
      <c r="C55" s="276">
        <v>70</v>
      </c>
      <c r="D55" s="277"/>
      <c r="E55" s="276">
        <v>80</v>
      </c>
      <c r="F55" s="277"/>
      <c r="G55" s="276">
        <v>84</v>
      </c>
      <c r="H55" s="277"/>
      <c r="I55" s="276">
        <v>76</v>
      </c>
      <c r="J55" s="277"/>
      <c r="K55" s="278">
        <v>77</v>
      </c>
      <c r="L55" s="278"/>
      <c r="M55" s="278">
        <v>59</v>
      </c>
      <c r="N55" s="278"/>
      <c r="O55" s="265">
        <v>20</v>
      </c>
      <c r="P55" s="266"/>
      <c r="Q55" s="267">
        <f t="shared" si="1"/>
        <v>446</v>
      </c>
      <c r="R55" s="268"/>
    </row>
    <row r="56" spans="1:24" ht="36.75" customHeight="1">
      <c r="A56" s="12"/>
      <c r="B56" s="56" t="s">
        <v>18</v>
      </c>
      <c r="C56" s="269">
        <v>86</v>
      </c>
      <c r="D56" s="270"/>
      <c r="E56" s="269">
        <v>72</v>
      </c>
      <c r="F56" s="270"/>
      <c r="G56" s="269">
        <v>78</v>
      </c>
      <c r="H56" s="270"/>
      <c r="I56" s="269">
        <v>84</v>
      </c>
      <c r="J56" s="270"/>
      <c r="K56" s="269">
        <v>74</v>
      </c>
      <c r="L56" s="270"/>
      <c r="M56" s="271">
        <v>77</v>
      </c>
      <c r="N56" s="271"/>
      <c r="O56" s="272">
        <v>25</v>
      </c>
      <c r="P56" s="273"/>
      <c r="Q56" s="274">
        <f t="shared" si="1"/>
        <v>471</v>
      </c>
      <c r="R56" s="275"/>
    </row>
    <row r="57" spans="1:24" ht="36.75" customHeight="1" thickBot="1">
      <c r="A57" s="12"/>
      <c r="B57" s="57" t="s">
        <v>46</v>
      </c>
      <c r="C57" s="262">
        <v>71</v>
      </c>
      <c r="D57" s="263"/>
      <c r="E57" s="262">
        <v>86</v>
      </c>
      <c r="F57" s="263"/>
      <c r="G57" s="262">
        <v>71</v>
      </c>
      <c r="H57" s="263"/>
      <c r="I57" s="262">
        <v>77</v>
      </c>
      <c r="J57" s="263"/>
      <c r="K57" s="262">
        <v>84</v>
      </c>
      <c r="L57" s="263"/>
      <c r="M57" s="264">
        <v>74</v>
      </c>
      <c r="N57" s="264"/>
      <c r="O57" s="258">
        <v>24</v>
      </c>
      <c r="P57" s="259"/>
      <c r="Q57" s="260">
        <v>463</v>
      </c>
      <c r="R57" s="261"/>
    </row>
    <row r="58" spans="1:24" ht="36.75" customHeight="1" thickBot="1">
      <c r="A58" s="12"/>
      <c r="B58" s="387" t="s">
        <v>20</v>
      </c>
      <c r="C58" s="388">
        <v>88</v>
      </c>
      <c r="D58" s="389"/>
      <c r="E58" s="388">
        <v>71</v>
      </c>
      <c r="F58" s="389"/>
      <c r="G58" s="388">
        <v>85</v>
      </c>
      <c r="H58" s="389"/>
      <c r="I58" s="388">
        <v>72</v>
      </c>
      <c r="J58" s="389"/>
      <c r="K58" s="388">
        <v>77</v>
      </c>
      <c r="L58" s="389"/>
      <c r="M58" s="390">
        <v>83</v>
      </c>
      <c r="N58" s="390"/>
      <c r="O58" s="391">
        <v>28</v>
      </c>
      <c r="P58" s="392"/>
      <c r="Q58" s="393">
        <f t="shared" ref="Q58" si="2">SUM(C58+E58+G58+I58+K58+M58)</f>
        <v>476</v>
      </c>
      <c r="R58" s="394"/>
    </row>
    <row r="59" spans="1:24" ht="22.5" customHeight="1">
      <c r="B59" s="58"/>
      <c r="C59" s="58"/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  <c r="R59" s="60"/>
      <c r="S59" s="60"/>
      <c r="T59" s="59"/>
      <c r="U59" s="59"/>
      <c r="V59" s="59"/>
    </row>
    <row r="60" spans="1:24" ht="36.5" customHeight="1">
      <c r="B60" s="256" t="s">
        <v>47</v>
      </c>
      <c r="C60" s="166"/>
      <c r="D60" s="166"/>
      <c r="E60" s="166"/>
      <c r="F60" s="166"/>
      <c r="G60" s="166"/>
      <c r="H60" s="116">
        <f>'[1]1安謝'!H65:I65</f>
        <v>45658</v>
      </c>
      <c r="I60" s="116"/>
      <c r="J60" s="6" t="s">
        <v>3</v>
      </c>
    </row>
    <row r="61" spans="1:24" ht="25.5" customHeight="1">
      <c r="B61" s="257" t="s">
        <v>48</v>
      </c>
      <c r="C61" s="257"/>
      <c r="D61" s="257"/>
      <c r="E61" s="257"/>
      <c r="F61" s="257" t="s">
        <v>49</v>
      </c>
      <c r="G61" s="257"/>
      <c r="H61" s="257"/>
      <c r="I61" s="257"/>
      <c r="J61" s="257"/>
      <c r="K61" s="257"/>
      <c r="L61" s="257"/>
      <c r="M61" s="257" t="s">
        <v>50</v>
      </c>
      <c r="N61" s="257"/>
      <c r="O61" s="257"/>
      <c r="P61" s="257" t="s">
        <v>51</v>
      </c>
      <c r="Q61" s="257"/>
      <c r="R61" s="9"/>
      <c r="S61" s="9"/>
      <c r="T61" s="3"/>
      <c r="U61" s="3"/>
    </row>
    <row r="62" spans="1:24" ht="25.5" customHeight="1">
      <c r="B62" s="253" t="s">
        <v>52</v>
      </c>
      <c r="C62" s="253"/>
      <c r="D62" s="253"/>
      <c r="E62" s="253"/>
      <c r="F62" s="253" t="s">
        <v>53</v>
      </c>
      <c r="G62" s="253"/>
      <c r="H62" s="253"/>
      <c r="I62" s="253"/>
      <c r="J62" s="253"/>
      <c r="K62" s="253"/>
      <c r="L62" s="253"/>
      <c r="M62" s="254">
        <v>150</v>
      </c>
      <c r="N62" s="254"/>
      <c r="O62" s="254"/>
      <c r="P62" s="254" t="s">
        <v>54</v>
      </c>
      <c r="Q62" s="254"/>
      <c r="R62" s="9"/>
      <c r="S62" s="9"/>
      <c r="T62" s="3"/>
      <c r="U62" s="3"/>
    </row>
    <row r="63" spans="1:24" ht="23.25" customHeight="1"/>
    <row r="64" spans="1:24" ht="28.5" customHeight="1">
      <c r="A64" s="13">
        <v>3</v>
      </c>
      <c r="B64" s="160" t="s">
        <v>55</v>
      </c>
      <c r="C64" s="161"/>
      <c r="D64" s="161"/>
      <c r="E64" s="162"/>
      <c r="F64" s="162"/>
      <c r="G64" s="163"/>
      <c r="H64" s="163"/>
      <c r="I64" s="163"/>
      <c r="J64" s="163"/>
      <c r="K64" s="164"/>
      <c r="L64" s="164"/>
      <c r="M64" s="33"/>
      <c r="N64" s="33"/>
      <c r="O64" s="33"/>
      <c r="P64" s="33"/>
      <c r="Q64" s="33"/>
      <c r="R64" s="34"/>
      <c r="S64" s="35"/>
      <c r="T64" s="34"/>
      <c r="U64" s="35"/>
      <c r="V64" s="35"/>
      <c r="W64" s="15"/>
      <c r="X64" s="15"/>
    </row>
    <row r="65" spans="1:28" ht="9" customHeight="1">
      <c r="A65" s="10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9"/>
      <c r="S65" s="8"/>
      <c r="T65" s="9"/>
      <c r="U65" s="9"/>
      <c r="V65" s="9"/>
      <c r="W65" s="9"/>
    </row>
    <row r="66" spans="1:28" ht="32.25" customHeight="1">
      <c r="A66" s="10"/>
      <c r="B66" s="181" t="s">
        <v>56</v>
      </c>
      <c r="C66" s="182"/>
      <c r="D66" s="182"/>
      <c r="E66" s="182"/>
      <c r="F66" s="255" t="s">
        <v>57</v>
      </c>
      <c r="G66" s="255"/>
      <c r="H66" s="255"/>
      <c r="I66" s="255"/>
      <c r="J66" s="255"/>
      <c r="K66" s="255"/>
      <c r="L66" s="255"/>
      <c r="M66" s="255"/>
      <c r="N66" s="255"/>
      <c r="O66" s="255"/>
      <c r="P66" s="116">
        <f>'[1]35天久'!$P$72</f>
        <v>45717</v>
      </c>
      <c r="Q66" s="116"/>
      <c r="R66" s="6" t="s">
        <v>3</v>
      </c>
      <c r="S66" s="61"/>
      <c r="T66" s="61"/>
      <c r="U66" s="61"/>
    </row>
    <row r="67" spans="1:28" ht="32.25" customHeight="1">
      <c r="A67" s="10"/>
      <c r="B67" s="248" t="s">
        <v>58</v>
      </c>
      <c r="C67" s="249"/>
      <c r="D67" s="249"/>
      <c r="E67" s="249"/>
      <c r="F67" s="249"/>
      <c r="G67" s="249"/>
      <c r="H67" s="249"/>
      <c r="I67" s="250"/>
      <c r="J67" s="152" t="s">
        <v>59</v>
      </c>
      <c r="K67" s="152"/>
      <c r="L67" s="152"/>
      <c r="M67" s="152"/>
      <c r="N67" s="152"/>
      <c r="O67" s="152"/>
      <c r="P67" s="251" t="s">
        <v>60</v>
      </c>
      <c r="Q67" s="252"/>
      <c r="R67" s="8"/>
    </row>
    <row r="68" spans="1:28" ht="30.75" customHeight="1">
      <c r="A68" s="10"/>
      <c r="B68" s="239" t="s">
        <v>61</v>
      </c>
      <c r="C68" s="240"/>
      <c r="D68" s="240"/>
      <c r="E68" s="240"/>
      <c r="F68" s="240"/>
      <c r="G68" s="240"/>
      <c r="H68" s="240"/>
      <c r="I68" s="241"/>
      <c r="J68" s="109" t="s">
        <v>62</v>
      </c>
      <c r="K68" s="109"/>
      <c r="L68" s="109"/>
      <c r="M68" s="109"/>
      <c r="N68" s="109"/>
      <c r="O68" s="109"/>
      <c r="P68" s="242">
        <v>179</v>
      </c>
      <c r="Q68" s="243"/>
      <c r="R68" s="8"/>
      <c r="AB68" s="62"/>
    </row>
    <row r="69" spans="1:28" ht="29.25" customHeight="1">
      <c r="A69" s="10"/>
      <c r="B69" s="239" t="s">
        <v>63</v>
      </c>
      <c r="C69" s="240"/>
      <c r="D69" s="240"/>
      <c r="E69" s="240"/>
      <c r="F69" s="240"/>
      <c r="G69" s="240"/>
      <c r="H69" s="240"/>
      <c r="I69" s="241"/>
      <c r="J69" s="245" t="s">
        <v>64</v>
      </c>
      <c r="K69" s="246"/>
      <c r="L69" s="246"/>
      <c r="M69" s="246"/>
      <c r="N69" s="246"/>
      <c r="O69" s="246"/>
      <c r="P69" s="242">
        <v>266</v>
      </c>
      <c r="Q69" s="243"/>
    </row>
    <row r="70" spans="1:28" ht="45" customHeight="1">
      <c r="A70" s="10"/>
      <c r="B70" s="239" t="s">
        <v>65</v>
      </c>
      <c r="C70" s="240"/>
      <c r="D70" s="240"/>
      <c r="E70" s="240"/>
      <c r="F70" s="240"/>
      <c r="G70" s="240"/>
      <c r="H70" s="240"/>
      <c r="I70" s="241"/>
      <c r="J70" s="247" t="s">
        <v>66</v>
      </c>
      <c r="K70" s="246"/>
      <c r="L70" s="246"/>
      <c r="M70" s="246"/>
      <c r="N70" s="246"/>
      <c r="O70" s="246"/>
      <c r="P70" s="242">
        <v>75</v>
      </c>
      <c r="Q70" s="243"/>
      <c r="X70" s="9"/>
      <c r="Y70" s="62"/>
      <c r="Z70" s="62"/>
    </row>
    <row r="71" spans="1:28" ht="30.75" customHeight="1">
      <c r="A71" s="10"/>
      <c r="B71" s="239" t="s">
        <v>67</v>
      </c>
      <c r="C71" s="240"/>
      <c r="D71" s="240"/>
      <c r="E71" s="240"/>
      <c r="F71" s="240"/>
      <c r="G71" s="240"/>
      <c r="H71" s="240"/>
      <c r="I71" s="241"/>
      <c r="J71" s="109" t="s">
        <v>68</v>
      </c>
      <c r="K71" s="109"/>
      <c r="L71" s="109"/>
      <c r="M71" s="109"/>
      <c r="N71" s="109"/>
      <c r="O71" s="109"/>
      <c r="P71" s="242">
        <v>109</v>
      </c>
      <c r="Q71" s="243"/>
      <c r="Y71" s="62"/>
      <c r="Z71" s="62"/>
    </row>
    <row r="72" spans="1:28" ht="30.75" customHeight="1">
      <c r="A72" s="10"/>
      <c r="B72" s="244" t="s">
        <v>69</v>
      </c>
      <c r="C72" s="244"/>
      <c r="D72" s="244"/>
      <c r="E72" s="244"/>
      <c r="F72" s="244"/>
      <c r="G72" s="244"/>
      <c r="H72" s="244"/>
      <c r="I72" s="244"/>
      <c r="J72" s="112" t="s">
        <v>70</v>
      </c>
      <c r="K72" s="170"/>
      <c r="L72" s="170"/>
      <c r="M72" s="170"/>
      <c r="N72" s="170"/>
      <c r="O72" s="170"/>
      <c r="P72" s="242">
        <v>148</v>
      </c>
      <c r="Q72" s="243"/>
      <c r="X72" s="62"/>
      <c r="Y72" s="62"/>
      <c r="Z72" s="62"/>
      <c r="AA72" s="62"/>
      <c r="AB72" s="62"/>
    </row>
    <row r="73" spans="1:28" ht="30.75" customHeight="1">
      <c r="A73" s="10"/>
      <c r="B73" s="232"/>
      <c r="C73" s="232"/>
      <c r="D73" s="232"/>
      <c r="E73" s="232"/>
      <c r="F73" s="232"/>
      <c r="G73" s="232"/>
      <c r="H73" s="232"/>
      <c r="I73" s="232"/>
      <c r="J73" s="233" t="s">
        <v>71</v>
      </c>
      <c r="K73" s="233"/>
      <c r="L73" s="233"/>
      <c r="M73" s="233"/>
      <c r="N73" s="233"/>
      <c r="O73" s="233"/>
      <c r="P73" s="234">
        <f>SUM(P68:Q72)</f>
        <v>777</v>
      </c>
      <c r="Q73" s="235"/>
      <c r="X73" s="62"/>
      <c r="Y73" s="62"/>
      <c r="Z73" s="62"/>
      <c r="AA73" s="62"/>
      <c r="AB73" s="62"/>
    </row>
    <row r="74" spans="1:28" ht="30.75" customHeight="1">
      <c r="A74" s="10"/>
      <c r="B74" s="236"/>
      <c r="C74" s="236"/>
      <c r="D74" s="236"/>
      <c r="E74" s="236"/>
      <c r="F74" s="236"/>
      <c r="G74" s="236"/>
      <c r="H74" s="236"/>
      <c r="I74" s="236"/>
      <c r="J74" s="233" t="s">
        <v>72</v>
      </c>
      <c r="K74" s="233"/>
      <c r="L74" s="233"/>
      <c r="M74" s="233"/>
      <c r="N74" s="233"/>
      <c r="O74" s="233"/>
      <c r="P74" s="237">
        <f>SUM(P73)/L30</f>
        <v>0.25779694757796945</v>
      </c>
      <c r="Q74" s="238"/>
      <c r="X74" s="62"/>
      <c r="Y74" s="62"/>
      <c r="Z74" s="62"/>
      <c r="AA74" s="62"/>
      <c r="AB74" s="62"/>
    </row>
    <row r="75" spans="1:28" ht="30.75" customHeight="1">
      <c r="A75" s="10"/>
      <c r="B75" s="63"/>
      <c r="C75" s="63"/>
      <c r="D75" s="63"/>
      <c r="E75" s="63"/>
      <c r="F75" s="63"/>
      <c r="G75" s="63"/>
      <c r="H75" s="63"/>
      <c r="I75" s="63"/>
      <c r="J75" s="64"/>
      <c r="K75" s="64"/>
      <c r="L75" s="64"/>
      <c r="M75" s="64"/>
      <c r="N75" s="64"/>
      <c r="O75" s="64"/>
      <c r="P75" s="65"/>
      <c r="Q75" s="65"/>
      <c r="X75" s="62"/>
      <c r="Y75" s="62"/>
      <c r="Z75" s="62"/>
      <c r="AA75" s="62"/>
      <c r="AB75" s="62"/>
    </row>
    <row r="76" spans="1:28" ht="37.5" customHeight="1">
      <c r="A76" s="10"/>
      <c r="B76" s="158" t="s">
        <v>73</v>
      </c>
      <c r="C76" s="159"/>
      <c r="D76" s="159"/>
      <c r="E76" s="159"/>
      <c r="F76" s="159"/>
      <c r="G76" s="159"/>
      <c r="H76" s="116">
        <v>45383</v>
      </c>
      <c r="I76" s="116"/>
      <c r="J76" s="6" t="s">
        <v>3</v>
      </c>
      <c r="K76" s="64"/>
      <c r="L76" s="64"/>
      <c r="M76" s="64"/>
      <c r="N76" s="64"/>
      <c r="O76" s="64"/>
      <c r="P76" s="65"/>
      <c r="Q76" s="65"/>
      <c r="X76" s="62"/>
      <c r="Y76" s="62"/>
      <c r="Z76" s="62"/>
      <c r="AA76" s="62"/>
      <c r="AB76" s="62"/>
    </row>
    <row r="77" spans="1:28" ht="28.5" customHeight="1">
      <c r="A77" s="10"/>
      <c r="B77" s="152" t="s">
        <v>74</v>
      </c>
      <c r="C77" s="152"/>
      <c r="D77" s="152"/>
      <c r="E77" s="152"/>
      <c r="F77" s="152"/>
      <c r="G77" s="152"/>
      <c r="H77" s="152"/>
      <c r="I77" s="152"/>
      <c r="J77" s="153" t="s">
        <v>75</v>
      </c>
      <c r="K77" s="153"/>
      <c r="L77" s="153"/>
      <c r="M77" s="153"/>
      <c r="N77" s="153"/>
      <c r="O77" s="211" t="s">
        <v>76</v>
      </c>
      <c r="P77" s="211"/>
      <c r="Q77" s="211"/>
      <c r="R77" s="211"/>
      <c r="S77" s="211"/>
      <c r="T77" s="153" t="s">
        <v>77</v>
      </c>
      <c r="U77" s="153"/>
      <c r="V77" s="153"/>
      <c r="X77" s="62"/>
      <c r="Y77" s="62"/>
      <c r="Z77" s="62"/>
      <c r="AA77" s="62"/>
      <c r="AB77" s="62"/>
    </row>
    <row r="78" spans="1:28" ht="28.5" customHeight="1">
      <c r="A78" s="10"/>
      <c r="B78" s="111" t="s">
        <v>78</v>
      </c>
      <c r="C78" s="111"/>
      <c r="D78" s="111"/>
      <c r="E78" s="111"/>
      <c r="F78" s="111"/>
      <c r="G78" s="111"/>
      <c r="H78" s="111"/>
      <c r="I78" s="111"/>
      <c r="J78" s="228" t="s">
        <v>78</v>
      </c>
      <c r="K78" s="174"/>
      <c r="L78" s="174"/>
      <c r="M78" s="174"/>
      <c r="N78" s="229"/>
      <c r="O78" s="230" t="s">
        <v>78</v>
      </c>
      <c r="P78" s="231"/>
      <c r="Q78" s="231"/>
      <c r="R78" s="231"/>
      <c r="S78" s="231"/>
      <c r="T78" s="111" t="s">
        <v>78</v>
      </c>
      <c r="U78" s="111"/>
      <c r="V78" s="111"/>
      <c r="X78" s="62"/>
      <c r="Y78" s="62"/>
      <c r="Z78" s="62"/>
      <c r="AA78" s="62"/>
      <c r="AB78" s="62"/>
    </row>
    <row r="79" spans="1:28" ht="28.5" customHeight="1">
      <c r="A79" s="10"/>
      <c r="B79" s="66"/>
      <c r="C79" s="66"/>
      <c r="D79" s="66"/>
      <c r="E79" s="66"/>
      <c r="F79" s="66"/>
      <c r="G79" s="66"/>
      <c r="H79" s="66"/>
      <c r="I79" s="66"/>
      <c r="J79" s="67"/>
      <c r="K79" s="67"/>
      <c r="L79" s="67"/>
      <c r="M79" s="67"/>
      <c r="N79" s="67"/>
      <c r="O79" s="68"/>
      <c r="P79" s="68"/>
      <c r="Q79" s="68"/>
      <c r="R79" s="68"/>
      <c r="S79" s="68"/>
      <c r="T79" s="66"/>
      <c r="U79" s="66"/>
      <c r="V79" s="66"/>
      <c r="X79" s="62"/>
      <c r="Y79" s="62"/>
      <c r="Z79" s="62"/>
      <c r="AA79" s="62"/>
      <c r="AB79" s="62"/>
    </row>
    <row r="80" spans="1:28" ht="38.5" customHeight="1">
      <c r="A80" s="10"/>
      <c r="B80" s="158" t="s">
        <v>79</v>
      </c>
      <c r="C80" s="159"/>
      <c r="D80" s="159"/>
      <c r="E80" s="159"/>
      <c r="F80" s="159"/>
      <c r="G80" s="159"/>
      <c r="H80" s="159"/>
      <c r="I80" s="159"/>
      <c r="J80" s="116">
        <f>'[1]35天久'!$J$83</f>
        <v>45658</v>
      </c>
      <c r="K80" s="116"/>
      <c r="L80" s="6" t="s">
        <v>3</v>
      </c>
      <c r="M80" s="67"/>
      <c r="N80" s="67"/>
      <c r="O80" s="205" t="s">
        <v>83</v>
      </c>
      <c r="P80" s="206"/>
      <c r="Q80" s="206"/>
      <c r="R80" s="206"/>
      <c r="S80" s="206"/>
      <c r="T80" s="206"/>
      <c r="U80" s="206"/>
      <c r="V80" s="116">
        <f>'[1]35天久'!$V$88</f>
        <v>45657</v>
      </c>
      <c r="W80" s="116"/>
      <c r="X80" s="6" t="s">
        <v>3</v>
      </c>
      <c r="Y80" s="62"/>
      <c r="Z80" s="62"/>
      <c r="AA80" s="62"/>
      <c r="AB80" s="62"/>
    </row>
    <row r="81" spans="1:28" ht="28.5" customHeight="1">
      <c r="A81" s="10"/>
      <c r="B81" s="152" t="s">
        <v>74</v>
      </c>
      <c r="C81" s="152"/>
      <c r="D81" s="152"/>
      <c r="E81" s="152"/>
      <c r="F81" s="152"/>
      <c r="G81" s="152"/>
      <c r="H81" s="152"/>
      <c r="I81" s="152"/>
      <c r="J81" s="67"/>
      <c r="K81" s="67"/>
      <c r="L81" s="67"/>
      <c r="M81" s="67"/>
      <c r="N81" s="67"/>
      <c r="O81" s="199" t="s">
        <v>74</v>
      </c>
      <c r="P81" s="200"/>
      <c r="Q81" s="200"/>
      <c r="R81" s="200"/>
      <c r="S81" s="200"/>
      <c r="T81" s="211" t="s">
        <v>85</v>
      </c>
      <c r="U81" s="211"/>
      <c r="V81" s="211"/>
      <c r="W81" s="211"/>
      <c r="X81" s="211"/>
      <c r="Y81" s="62"/>
      <c r="Z81" s="62"/>
      <c r="AA81" s="62"/>
      <c r="AB81" s="62"/>
    </row>
    <row r="82" spans="1:28" ht="28.5" customHeight="1">
      <c r="A82" s="10"/>
      <c r="B82" s="225" t="s">
        <v>80</v>
      </c>
      <c r="C82" s="226"/>
      <c r="D82" s="226"/>
      <c r="E82" s="226"/>
      <c r="F82" s="226"/>
      <c r="G82" s="226"/>
      <c r="H82" s="226"/>
      <c r="I82" s="227"/>
      <c r="J82" s="67"/>
      <c r="K82" s="67"/>
      <c r="L82" s="67"/>
      <c r="M82" s="67"/>
      <c r="N82" s="67"/>
      <c r="O82" s="194" t="s">
        <v>88</v>
      </c>
      <c r="P82" s="195"/>
      <c r="Q82" s="195"/>
      <c r="R82" s="195"/>
      <c r="S82" s="195"/>
      <c r="T82" s="223" t="s">
        <v>89</v>
      </c>
      <c r="U82" s="224"/>
      <c r="V82" s="224"/>
      <c r="W82" s="224"/>
      <c r="X82" s="224"/>
      <c r="Y82" s="62"/>
      <c r="Z82" s="62"/>
      <c r="AA82" s="62"/>
      <c r="AB82" s="62"/>
    </row>
    <row r="83" spans="1:28" ht="28.5" customHeight="1">
      <c r="A83" s="10"/>
      <c r="B83" s="225" t="s">
        <v>81</v>
      </c>
      <c r="C83" s="226"/>
      <c r="D83" s="226"/>
      <c r="E83" s="226"/>
      <c r="F83" s="226"/>
      <c r="G83" s="226"/>
      <c r="H83" s="226"/>
      <c r="I83" s="227"/>
      <c r="J83" s="67"/>
      <c r="K83" s="67"/>
      <c r="L83" s="67"/>
      <c r="M83" s="67"/>
      <c r="N83" s="67"/>
      <c r="O83" s="202" t="s">
        <v>92</v>
      </c>
      <c r="P83" s="203"/>
      <c r="Q83" s="203"/>
      <c r="R83" s="203"/>
      <c r="S83" s="203"/>
      <c r="T83" s="212" t="s">
        <v>93</v>
      </c>
      <c r="U83" s="213"/>
      <c r="V83" s="213"/>
      <c r="W83" s="213"/>
      <c r="X83" s="213"/>
      <c r="Y83" s="62"/>
      <c r="Z83" s="62"/>
      <c r="AA83" s="62"/>
      <c r="AB83" s="62"/>
    </row>
    <row r="84" spans="1:28" ht="28.5" customHeight="1">
      <c r="A84" s="10"/>
      <c r="B84" s="66"/>
      <c r="C84" s="66"/>
      <c r="D84" s="66"/>
      <c r="E84" s="66"/>
      <c r="F84" s="66"/>
      <c r="G84" s="66"/>
      <c r="H84" s="66"/>
      <c r="I84" s="66"/>
      <c r="J84" s="67"/>
      <c r="K84" s="67"/>
      <c r="L84" s="67"/>
      <c r="M84" s="67"/>
      <c r="N84" s="67"/>
      <c r="O84" s="214" t="s">
        <v>95</v>
      </c>
      <c r="P84" s="215"/>
      <c r="Q84" s="215"/>
      <c r="R84" s="215"/>
      <c r="S84" s="216"/>
      <c r="T84" s="217" t="s">
        <v>96</v>
      </c>
      <c r="U84" s="218"/>
      <c r="V84" s="218"/>
      <c r="W84" s="218"/>
      <c r="X84" s="219"/>
      <c r="Y84" s="62"/>
      <c r="Z84" s="62"/>
      <c r="AA84" s="62"/>
      <c r="AB84" s="62"/>
    </row>
    <row r="85" spans="1:28" ht="42" customHeight="1">
      <c r="A85" s="10"/>
      <c r="B85" s="181" t="s">
        <v>82</v>
      </c>
      <c r="C85" s="182"/>
      <c r="D85" s="182"/>
      <c r="E85" s="182"/>
      <c r="F85" s="182"/>
      <c r="G85" s="116">
        <f>'[1]35天久'!$G$88</f>
        <v>45657</v>
      </c>
      <c r="H85" s="116"/>
      <c r="I85" s="6" t="s">
        <v>3</v>
      </c>
      <c r="J85" s="67"/>
      <c r="K85" s="67"/>
      <c r="L85" s="67"/>
      <c r="M85" s="67"/>
      <c r="N85" s="67"/>
      <c r="Y85" s="62"/>
      <c r="Z85" s="62"/>
      <c r="AA85" s="62"/>
      <c r="AB85" s="62"/>
    </row>
    <row r="86" spans="1:28" ht="43.5" customHeight="1">
      <c r="A86" s="10"/>
      <c r="B86" s="152" t="s">
        <v>74</v>
      </c>
      <c r="C86" s="152"/>
      <c r="D86" s="152"/>
      <c r="E86" s="152"/>
      <c r="F86" s="152"/>
      <c r="G86" s="152"/>
      <c r="H86" s="152" t="s">
        <v>84</v>
      </c>
      <c r="I86" s="152"/>
      <c r="J86" s="152"/>
      <c r="K86" s="152"/>
      <c r="L86" s="152"/>
      <c r="M86" s="152"/>
      <c r="N86" s="67"/>
      <c r="O86" s="205" t="s">
        <v>98</v>
      </c>
      <c r="P86" s="206"/>
      <c r="Q86" s="206"/>
      <c r="R86" s="206"/>
      <c r="S86" s="206"/>
      <c r="T86" s="206"/>
      <c r="U86" s="206"/>
      <c r="V86" s="116">
        <f>'[1]35天久'!$V$93</f>
        <v>45657</v>
      </c>
      <c r="W86" s="116"/>
      <c r="X86" s="6" t="s">
        <v>3</v>
      </c>
      <c r="Y86" s="62"/>
      <c r="Z86" s="62"/>
      <c r="AA86" s="62"/>
      <c r="AB86" s="62"/>
    </row>
    <row r="87" spans="1:28" ht="28.5" customHeight="1">
      <c r="A87" s="10"/>
      <c r="B87" s="220" t="s">
        <v>86</v>
      </c>
      <c r="C87" s="221"/>
      <c r="D87" s="221"/>
      <c r="E87" s="221"/>
      <c r="F87" s="221"/>
      <c r="G87" s="222"/>
      <c r="H87" s="220" t="s">
        <v>87</v>
      </c>
      <c r="I87" s="221"/>
      <c r="J87" s="221"/>
      <c r="K87" s="221"/>
      <c r="L87" s="221"/>
      <c r="M87" s="222"/>
      <c r="N87" s="67"/>
      <c r="O87" s="211" t="s">
        <v>74</v>
      </c>
      <c r="P87" s="211"/>
      <c r="Q87" s="211"/>
      <c r="R87" s="211"/>
      <c r="S87" s="211"/>
      <c r="T87" s="211" t="s">
        <v>84</v>
      </c>
      <c r="U87" s="211"/>
      <c r="V87" s="211"/>
      <c r="W87" s="211"/>
      <c r="X87" s="211"/>
      <c r="Y87" s="62"/>
      <c r="Z87" s="62"/>
      <c r="AA87" s="62"/>
      <c r="AB87" s="62"/>
    </row>
    <row r="88" spans="1:28" ht="30.75" customHeight="1">
      <c r="A88" s="10"/>
      <c r="B88" s="183" t="s">
        <v>90</v>
      </c>
      <c r="C88" s="183"/>
      <c r="D88" s="183"/>
      <c r="E88" s="183"/>
      <c r="F88" s="183"/>
      <c r="G88" s="183"/>
      <c r="H88" s="183" t="s">
        <v>91</v>
      </c>
      <c r="I88" s="183"/>
      <c r="J88" s="183"/>
      <c r="K88" s="183"/>
      <c r="L88" s="183"/>
      <c r="M88" s="183"/>
      <c r="N88" s="67"/>
      <c r="O88" s="198" t="s">
        <v>101</v>
      </c>
      <c r="P88" s="198"/>
      <c r="Q88" s="198"/>
      <c r="R88" s="198"/>
      <c r="S88" s="198"/>
      <c r="T88" s="198" t="s">
        <v>102</v>
      </c>
      <c r="U88" s="198"/>
      <c r="V88" s="198"/>
      <c r="W88" s="198"/>
      <c r="X88" s="198"/>
    </row>
    <row r="89" spans="1:28" ht="35.5" customHeight="1">
      <c r="A89" s="10"/>
      <c r="B89" s="183" t="s">
        <v>94</v>
      </c>
      <c r="C89" s="183"/>
      <c r="D89" s="183"/>
      <c r="E89" s="183"/>
      <c r="F89" s="183"/>
      <c r="G89" s="183"/>
      <c r="H89" s="183" t="s">
        <v>91</v>
      </c>
      <c r="I89" s="183"/>
      <c r="J89" s="183"/>
      <c r="K89" s="183"/>
      <c r="L89" s="183"/>
      <c r="M89" s="183"/>
      <c r="N89" s="67"/>
      <c r="O89" s="210" t="s">
        <v>105</v>
      </c>
      <c r="P89" s="198"/>
      <c r="Q89" s="198"/>
      <c r="R89" s="198"/>
      <c r="S89" s="198"/>
      <c r="T89" s="198" t="s">
        <v>106</v>
      </c>
      <c r="U89" s="198"/>
      <c r="V89" s="198"/>
      <c r="W89" s="198"/>
      <c r="X89" s="198"/>
    </row>
    <row r="90" spans="1:28" ht="28.5" customHeight="1">
      <c r="A90" s="10"/>
      <c r="B90" s="183" t="s">
        <v>97</v>
      </c>
      <c r="C90" s="183"/>
      <c r="D90" s="183"/>
      <c r="E90" s="183"/>
      <c r="F90" s="183"/>
      <c r="G90" s="183"/>
      <c r="H90" s="187" t="s">
        <v>87</v>
      </c>
      <c r="I90" s="188"/>
      <c r="J90" s="188"/>
      <c r="K90" s="188"/>
      <c r="L90" s="188"/>
      <c r="M90" s="188"/>
      <c r="N90" s="67"/>
      <c r="O90" s="198" t="s">
        <v>109</v>
      </c>
      <c r="P90" s="198"/>
      <c r="Q90" s="198"/>
      <c r="R90" s="198"/>
      <c r="S90" s="198"/>
      <c r="T90" s="198" t="s">
        <v>102</v>
      </c>
      <c r="U90" s="198"/>
      <c r="V90" s="198"/>
      <c r="W90" s="198"/>
      <c r="X90" s="198"/>
    </row>
    <row r="91" spans="1:28" ht="28.5" customHeight="1">
      <c r="A91" s="10"/>
      <c r="B91" s="183" t="s">
        <v>99</v>
      </c>
      <c r="C91" s="183"/>
      <c r="D91" s="183"/>
      <c r="E91" s="183"/>
      <c r="F91" s="183"/>
      <c r="G91" s="183"/>
      <c r="H91" s="187" t="s">
        <v>87</v>
      </c>
      <c r="I91" s="188"/>
      <c r="J91" s="188"/>
      <c r="K91" s="188"/>
      <c r="L91" s="188"/>
      <c r="M91" s="188"/>
      <c r="N91" s="67"/>
      <c r="O91" s="210" t="s">
        <v>111</v>
      </c>
      <c r="P91" s="198"/>
      <c r="Q91" s="198"/>
      <c r="R91" s="198"/>
      <c r="S91" s="198"/>
      <c r="T91" s="198" t="s">
        <v>112</v>
      </c>
      <c r="U91" s="198"/>
      <c r="V91" s="198"/>
      <c r="W91" s="198"/>
      <c r="X91" s="198"/>
    </row>
    <row r="92" spans="1:28" ht="28.5" customHeight="1">
      <c r="A92" s="10"/>
      <c r="B92" s="183" t="s">
        <v>100</v>
      </c>
      <c r="C92" s="183"/>
      <c r="D92" s="183"/>
      <c r="E92" s="183"/>
      <c r="F92" s="183"/>
      <c r="G92" s="183"/>
      <c r="H92" s="183" t="s">
        <v>87</v>
      </c>
      <c r="I92" s="183"/>
      <c r="J92" s="183"/>
      <c r="K92" s="183"/>
      <c r="L92" s="183"/>
      <c r="M92" s="183"/>
      <c r="N92" s="67"/>
    </row>
    <row r="93" spans="1:28" ht="39" customHeight="1">
      <c r="A93" s="10"/>
      <c r="B93" s="183" t="s">
        <v>103</v>
      </c>
      <c r="C93" s="183"/>
      <c r="D93" s="183"/>
      <c r="E93" s="183"/>
      <c r="F93" s="183"/>
      <c r="G93" s="183"/>
      <c r="H93" s="187" t="s">
        <v>104</v>
      </c>
      <c r="I93" s="188"/>
      <c r="J93" s="188"/>
      <c r="K93" s="188"/>
      <c r="L93" s="188"/>
      <c r="M93" s="188"/>
      <c r="N93" s="64"/>
      <c r="O93" s="205" t="s">
        <v>116</v>
      </c>
      <c r="P93" s="205"/>
      <c r="Q93" s="205"/>
      <c r="R93" s="205"/>
      <c r="S93" s="205"/>
      <c r="T93" s="205"/>
      <c r="U93" s="205"/>
      <c r="V93" s="193">
        <f>'[1]35天久'!$V$103</f>
        <v>45657</v>
      </c>
      <c r="W93" s="193"/>
      <c r="X93" s="6" t="s">
        <v>3</v>
      </c>
    </row>
    <row r="94" spans="1:28" ht="28.5" customHeight="1">
      <c r="A94" s="10"/>
      <c r="B94" s="207" t="s">
        <v>107</v>
      </c>
      <c r="C94" s="208"/>
      <c r="D94" s="208"/>
      <c r="E94" s="208"/>
      <c r="F94" s="208"/>
      <c r="G94" s="209"/>
      <c r="H94" s="207" t="s">
        <v>108</v>
      </c>
      <c r="I94" s="208"/>
      <c r="J94" s="208"/>
      <c r="K94" s="208"/>
      <c r="L94" s="208"/>
      <c r="M94" s="209"/>
      <c r="N94" s="64"/>
      <c r="O94" s="199" t="s">
        <v>74</v>
      </c>
      <c r="P94" s="200"/>
      <c r="Q94" s="200"/>
      <c r="R94" s="200"/>
      <c r="S94" s="201"/>
      <c r="T94" s="199" t="s">
        <v>84</v>
      </c>
      <c r="U94" s="200"/>
      <c r="V94" s="200"/>
      <c r="W94" s="200"/>
      <c r="X94" s="201"/>
    </row>
    <row r="95" spans="1:28" ht="41.5" customHeight="1">
      <c r="A95" s="10"/>
      <c r="B95" s="207" t="s">
        <v>110</v>
      </c>
      <c r="C95" s="208"/>
      <c r="D95" s="208"/>
      <c r="E95" s="208"/>
      <c r="F95" s="208"/>
      <c r="G95" s="209"/>
      <c r="H95" s="207" t="s">
        <v>87</v>
      </c>
      <c r="I95" s="208"/>
      <c r="J95" s="208"/>
      <c r="K95" s="208"/>
      <c r="L95" s="208"/>
      <c r="M95" s="209"/>
      <c r="N95" s="64"/>
      <c r="O95" s="202" t="s">
        <v>121</v>
      </c>
      <c r="P95" s="203"/>
      <c r="Q95" s="203"/>
      <c r="R95" s="203"/>
      <c r="S95" s="204"/>
      <c r="T95" s="194" t="s">
        <v>122</v>
      </c>
      <c r="U95" s="195"/>
      <c r="V95" s="195"/>
      <c r="W95" s="195"/>
      <c r="X95" s="196"/>
    </row>
    <row r="96" spans="1:28" ht="28.5" customHeight="1">
      <c r="A96" s="10"/>
      <c r="B96" s="183" t="s">
        <v>109</v>
      </c>
      <c r="C96" s="183"/>
      <c r="D96" s="183"/>
      <c r="E96" s="183"/>
      <c r="F96" s="183"/>
      <c r="G96" s="183"/>
      <c r="H96" s="188" t="s">
        <v>113</v>
      </c>
      <c r="I96" s="188"/>
      <c r="J96" s="188"/>
      <c r="K96" s="188"/>
      <c r="L96" s="188"/>
      <c r="M96" s="188"/>
      <c r="N96" s="64"/>
      <c r="O96" s="194" t="s">
        <v>125</v>
      </c>
      <c r="P96" s="195"/>
      <c r="Q96" s="195"/>
      <c r="R96" s="195"/>
      <c r="S96" s="196"/>
      <c r="T96" s="194" t="s">
        <v>102</v>
      </c>
      <c r="U96" s="195"/>
      <c r="V96" s="195"/>
      <c r="W96" s="195"/>
      <c r="X96" s="196"/>
    </row>
    <row r="97" spans="1:29" ht="28.5" customHeight="1">
      <c r="A97" s="10"/>
      <c r="B97" s="183" t="s">
        <v>114</v>
      </c>
      <c r="C97" s="183"/>
      <c r="D97" s="183"/>
      <c r="E97" s="183"/>
      <c r="F97" s="183"/>
      <c r="G97" s="183"/>
      <c r="H97" s="183" t="s">
        <v>115</v>
      </c>
      <c r="I97" s="183"/>
      <c r="J97" s="183"/>
      <c r="K97" s="183"/>
      <c r="L97" s="183"/>
      <c r="M97" s="183"/>
      <c r="N97" s="64"/>
      <c r="O97" s="197" t="s">
        <v>127</v>
      </c>
      <c r="P97" s="197"/>
      <c r="Q97" s="197"/>
      <c r="R97" s="197"/>
      <c r="S97" s="197"/>
      <c r="T97" s="198" t="s">
        <v>122</v>
      </c>
      <c r="U97" s="198"/>
      <c r="V97" s="198"/>
      <c r="W97" s="198"/>
      <c r="X97" s="198"/>
    </row>
    <row r="98" spans="1:29" ht="28.5" customHeight="1">
      <c r="A98" s="10"/>
      <c r="B98" s="183" t="s">
        <v>117</v>
      </c>
      <c r="C98" s="183"/>
      <c r="D98" s="183"/>
      <c r="E98" s="183"/>
      <c r="F98" s="183"/>
      <c r="G98" s="183"/>
      <c r="H98" s="188" t="s">
        <v>118</v>
      </c>
      <c r="I98" s="188"/>
      <c r="J98" s="188"/>
      <c r="K98" s="188"/>
      <c r="L98" s="188"/>
      <c r="M98" s="188"/>
      <c r="N98" s="64"/>
    </row>
    <row r="99" spans="1:29" ht="28.5" customHeight="1">
      <c r="A99" s="10"/>
      <c r="B99" s="183" t="s">
        <v>119</v>
      </c>
      <c r="C99" s="183"/>
      <c r="D99" s="183"/>
      <c r="E99" s="183"/>
      <c r="F99" s="183"/>
      <c r="G99" s="183"/>
      <c r="H99" s="183" t="s">
        <v>120</v>
      </c>
      <c r="I99" s="183"/>
      <c r="J99" s="183"/>
      <c r="K99" s="183"/>
      <c r="L99" s="183"/>
      <c r="M99" s="183"/>
      <c r="N99" s="64"/>
      <c r="O99" s="192" t="s">
        <v>131</v>
      </c>
      <c r="P99" s="192"/>
      <c r="Q99" s="192"/>
      <c r="R99" s="192"/>
      <c r="S99" s="193">
        <f>'[1]35天久'!$S$110</f>
        <v>45677</v>
      </c>
      <c r="T99" s="193"/>
      <c r="U99" s="69" t="s">
        <v>3</v>
      </c>
    </row>
    <row r="100" spans="1:29" ht="28.5" customHeight="1">
      <c r="A100" s="10"/>
      <c r="B100" s="183" t="s">
        <v>123</v>
      </c>
      <c r="C100" s="183"/>
      <c r="D100" s="183"/>
      <c r="E100" s="183"/>
      <c r="F100" s="183"/>
      <c r="G100" s="183"/>
      <c r="H100" s="183" t="s">
        <v>124</v>
      </c>
      <c r="I100" s="183"/>
      <c r="J100" s="183"/>
      <c r="K100" s="183"/>
      <c r="L100" s="183"/>
      <c r="M100" s="183"/>
      <c r="N100" s="64"/>
      <c r="O100" s="189" t="s">
        <v>133</v>
      </c>
      <c r="P100" s="190"/>
      <c r="Q100" s="190"/>
      <c r="R100" s="190"/>
      <c r="S100" s="190"/>
      <c r="T100" s="190"/>
      <c r="U100" s="191"/>
    </row>
    <row r="101" spans="1:29" ht="28.5" customHeight="1">
      <c r="A101" s="10"/>
      <c r="B101" s="183" t="s">
        <v>126</v>
      </c>
      <c r="C101" s="183"/>
      <c r="D101" s="183"/>
      <c r="E101" s="183"/>
      <c r="F101" s="183"/>
      <c r="G101" s="183"/>
      <c r="H101" s="183" t="s">
        <v>124</v>
      </c>
      <c r="I101" s="183"/>
      <c r="J101" s="183"/>
      <c r="K101" s="183"/>
      <c r="L101" s="183"/>
      <c r="M101" s="183"/>
      <c r="N101" s="64"/>
      <c r="O101" s="184" t="s">
        <v>136</v>
      </c>
      <c r="P101" s="185"/>
      <c r="Q101" s="185"/>
      <c r="R101" s="185"/>
      <c r="S101" s="185"/>
      <c r="T101" s="185"/>
      <c r="U101" s="186"/>
    </row>
    <row r="102" spans="1:29" ht="28.5" customHeight="1">
      <c r="A102" s="10"/>
      <c r="B102" s="188" t="s">
        <v>128</v>
      </c>
      <c r="C102" s="188"/>
      <c r="D102" s="188"/>
      <c r="E102" s="188"/>
      <c r="F102" s="188"/>
      <c r="G102" s="188"/>
      <c r="H102" s="183" t="s">
        <v>124</v>
      </c>
      <c r="I102" s="183"/>
      <c r="J102" s="183"/>
      <c r="K102" s="183"/>
      <c r="L102" s="183"/>
      <c r="M102" s="183"/>
      <c r="N102" s="64"/>
      <c r="O102" s="184" t="s">
        <v>138</v>
      </c>
      <c r="P102" s="185"/>
      <c r="Q102" s="185"/>
      <c r="R102" s="185"/>
      <c r="S102" s="185"/>
      <c r="T102" s="185"/>
      <c r="U102" s="186"/>
      <c r="Y102" s="62"/>
      <c r="Z102" s="62"/>
      <c r="AA102" s="62"/>
      <c r="AB102" s="62"/>
    </row>
    <row r="103" spans="1:29" ht="28.5" customHeight="1">
      <c r="A103" s="10"/>
      <c r="B103" s="183" t="s">
        <v>129</v>
      </c>
      <c r="C103" s="183"/>
      <c r="D103" s="183"/>
      <c r="E103" s="183"/>
      <c r="F103" s="183"/>
      <c r="G103" s="183"/>
      <c r="H103" s="188" t="s">
        <v>130</v>
      </c>
      <c r="I103" s="188"/>
      <c r="J103" s="188"/>
      <c r="K103" s="188"/>
      <c r="L103" s="188"/>
      <c r="M103" s="188"/>
      <c r="N103" s="64"/>
      <c r="O103" s="184" t="s">
        <v>140</v>
      </c>
      <c r="P103" s="185"/>
      <c r="Q103" s="185"/>
      <c r="R103" s="185"/>
      <c r="S103" s="185"/>
      <c r="T103" s="185"/>
      <c r="U103" s="186"/>
      <c r="Y103" s="62"/>
      <c r="Z103" s="62"/>
      <c r="AA103" s="62"/>
      <c r="AB103" s="62"/>
    </row>
    <row r="104" spans="1:29" ht="28.5" customHeight="1">
      <c r="A104" s="10"/>
      <c r="B104" s="183" t="s">
        <v>132</v>
      </c>
      <c r="C104" s="183"/>
      <c r="D104" s="183"/>
      <c r="E104" s="183"/>
      <c r="F104" s="183"/>
      <c r="G104" s="183"/>
      <c r="H104" s="188" t="s">
        <v>130</v>
      </c>
      <c r="I104" s="188"/>
      <c r="J104" s="188"/>
      <c r="K104" s="188"/>
      <c r="L104" s="188"/>
      <c r="M104" s="188"/>
      <c r="N104" s="64"/>
      <c r="O104" s="184" t="s">
        <v>67</v>
      </c>
      <c r="P104" s="185"/>
      <c r="Q104" s="185"/>
      <c r="R104" s="185"/>
      <c r="S104" s="185"/>
      <c r="T104" s="185"/>
      <c r="U104" s="186"/>
    </row>
    <row r="105" spans="1:29" ht="28.5" customHeight="1">
      <c r="A105" s="10"/>
      <c r="B105" s="183" t="s">
        <v>134</v>
      </c>
      <c r="C105" s="183"/>
      <c r="D105" s="183"/>
      <c r="E105" s="183"/>
      <c r="F105" s="183"/>
      <c r="G105" s="183"/>
      <c r="H105" s="183" t="s">
        <v>135</v>
      </c>
      <c r="I105" s="183"/>
      <c r="J105" s="183"/>
      <c r="K105" s="183"/>
      <c r="L105" s="183"/>
      <c r="M105" s="183"/>
      <c r="N105" s="64"/>
      <c r="V105" s="68"/>
      <c r="W105" s="68"/>
      <c r="X105" s="68"/>
      <c r="Y105" s="62"/>
      <c r="Z105" s="62"/>
      <c r="AA105" s="62"/>
      <c r="AB105" s="62"/>
    </row>
    <row r="106" spans="1:29" ht="28.5" customHeight="1">
      <c r="A106" s="10"/>
      <c r="B106" s="183" t="s">
        <v>137</v>
      </c>
      <c r="C106" s="183"/>
      <c r="D106" s="183"/>
      <c r="E106" s="183"/>
      <c r="F106" s="183"/>
      <c r="G106" s="183"/>
      <c r="H106" s="183" t="s">
        <v>124</v>
      </c>
      <c r="I106" s="183"/>
      <c r="J106" s="183"/>
      <c r="K106" s="183"/>
      <c r="L106" s="183"/>
      <c r="M106" s="183"/>
      <c r="N106" s="64"/>
      <c r="V106" s="68"/>
      <c r="W106" s="68"/>
      <c r="X106" s="68"/>
      <c r="Y106" s="62"/>
      <c r="Z106" s="62"/>
      <c r="AA106" s="62"/>
      <c r="AB106" s="62"/>
    </row>
    <row r="107" spans="1:29" ht="28.5" customHeight="1">
      <c r="A107" s="10"/>
      <c r="B107" s="183" t="s">
        <v>139</v>
      </c>
      <c r="C107" s="183"/>
      <c r="D107" s="183"/>
      <c r="E107" s="183"/>
      <c r="F107" s="183"/>
      <c r="G107" s="183"/>
      <c r="H107" s="183" t="s">
        <v>120</v>
      </c>
      <c r="I107" s="183"/>
      <c r="J107" s="183"/>
      <c r="K107" s="183"/>
      <c r="L107" s="183"/>
      <c r="M107" s="183"/>
      <c r="N107" s="64"/>
      <c r="V107" s="68"/>
      <c r="W107" s="68"/>
      <c r="X107" s="68"/>
      <c r="Y107" s="62"/>
      <c r="Z107" s="62"/>
      <c r="AA107" s="62"/>
      <c r="AB107" s="62"/>
    </row>
    <row r="108" spans="1:29" ht="28.5" customHeight="1">
      <c r="A108" s="10"/>
      <c r="B108" s="183" t="s">
        <v>141</v>
      </c>
      <c r="C108" s="183"/>
      <c r="D108" s="183"/>
      <c r="E108" s="183"/>
      <c r="F108" s="183"/>
      <c r="G108" s="183"/>
      <c r="H108" s="183" t="s">
        <v>120</v>
      </c>
      <c r="I108" s="183"/>
      <c r="J108" s="183"/>
      <c r="K108" s="183"/>
      <c r="L108" s="183"/>
      <c r="M108" s="183"/>
      <c r="N108" s="64"/>
      <c r="V108" s="68"/>
      <c r="W108" s="68"/>
      <c r="X108" s="68"/>
      <c r="Y108" s="62"/>
      <c r="Z108" s="62"/>
      <c r="AA108" s="62"/>
      <c r="AB108" s="62"/>
    </row>
    <row r="109" spans="1:29" ht="28.5" customHeight="1">
      <c r="A109" s="10"/>
      <c r="B109" s="183" t="s">
        <v>142</v>
      </c>
      <c r="C109" s="183"/>
      <c r="D109" s="183"/>
      <c r="E109" s="183"/>
      <c r="F109" s="183"/>
      <c r="G109" s="183"/>
      <c r="H109" s="183" t="s">
        <v>124</v>
      </c>
      <c r="I109" s="183"/>
      <c r="J109" s="183"/>
      <c r="K109" s="183"/>
      <c r="L109" s="183"/>
      <c r="M109" s="183"/>
      <c r="N109" s="64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2"/>
      <c r="Z109" s="62"/>
      <c r="AA109" s="62"/>
      <c r="AB109" s="62"/>
    </row>
    <row r="110" spans="1:29" ht="28.5" customHeight="1">
      <c r="A110" s="10"/>
      <c r="B110" s="187" t="s">
        <v>143</v>
      </c>
      <c r="C110" s="188"/>
      <c r="D110" s="188"/>
      <c r="E110" s="188"/>
      <c r="F110" s="188"/>
      <c r="G110" s="188"/>
      <c r="H110" s="183" t="s">
        <v>120</v>
      </c>
      <c r="I110" s="183"/>
      <c r="J110" s="183"/>
      <c r="K110" s="183"/>
      <c r="L110" s="183"/>
      <c r="M110" s="183"/>
      <c r="N110" s="64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2"/>
      <c r="Z110" s="62"/>
      <c r="AA110" s="62"/>
      <c r="AB110" s="62"/>
    </row>
    <row r="111" spans="1:29" ht="28.5" customHeight="1">
      <c r="A111" s="10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2"/>
      <c r="Z111" s="62"/>
      <c r="AA111" s="62"/>
      <c r="AB111" s="62"/>
    </row>
    <row r="112" spans="1:29" ht="6.75" customHeight="1">
      <c r="A112" s="70"/>
      <c r="B112" s="71"/>
      <c r="C112" s="72"/>
      <c r="D112" s="72"/>
      <c r="E112" s="73"/>
      <c r="F112" s="73"/>
      <c r="G112" s="74"/>
      <c r="H112" s="74"/>
      <c r="I112" s="74"/>
      <c r="J112" s="74"/>
      <c r="K112" s="75"/>
      <c r="L112" s="75"/>
      <c r="M112" s="47"/>
      <c r="N112" s="47"/>
      <c r="O112" s="47"/>
      <c r="P112" s="47"/>
      <c r="Q112" s="47"/>
      <c r="R112" s="48"/>
      <c r="S112" s="49"/>
      <c r="T112" s="48"/>
      <c r="U112" s="49"/>
      <c r="V112" s="49"/>
      <c r="Y112" s="62"/>
      <c r="Z112" s="62"/>
      <c r="AA112" s="62"/>
      <c r="AB112" s="62"/>
      <c r="AC112" s="62"/>
    </row>
    <row r="113" spans="1:24" ht="5.25" customHeight="1">
      <c r="B113" s="76"/>
      <c r="C113" s="177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9"/>
      <c r="S113" s="180"/>
      <c r="T113" s="180"/>
      <c r="U113" s="180"/>
      <c r="V113" s="180"/>
    </row>
    <row r="114" spans="1:24" ht="28.5" customHeight="1">
      <c r="A114" s="13">
        <v>4</v>
      </c>
      <c r="B114" s="160" t="s">
        <v>144</v>
      </c>
      <c r="C114" s="161"/>
      <c r="D114" s="161"/>
      <c r="E114" s="162"/>
      <c r="F114" s="162"/>
      <c r="G114" s="163"/>
      <c r="H114" s="163"/>
      <c r="I114" s="163"/>
      <c r="J114" s="163"/>
      <c r="K114" s="164"/>
      <c r="L114" s="164"/>
      <c r="M114" s="33"/>
      <c r="N114" s="33"/>
      <c r="O114" s="33"/>
      <c r="P114" s="33"/>
      <c r="Q114" s="33"/>
      <c r="R114" s="34"/>
      <c r="S114" s="35"/>
      <c r="T114" s="34"/>
      <c r="U114" s="35"/>
      <c r="V114" s="35"/>
      <c r="W114" s="15"/>
      <c r="X114" s="15"/>
    </row>
    <row r="115" spans="1:24" ht="6" customHeight="1">
      <c r="A115" s="70"/>
      <c r="B115" s="71"/>
      <c r="C115" s="72"/>
      <c r="D115" s="72"/>
      <c r="E115" s="73"/>
      <c r="F115" s="73"/>
      <c r="G115" s="74"/>
      <c r="H115" s="74"/>
      <c r="I115" s="74"/>
      <c r="J115" s="74"/>
      <c r="K115" s="75"/>
      <c r="L115" s="75"/>
      <c r="M115" s="47"/>
      <c r="N115" s="47"/>
      <c r="O115" s="47"/>
      <c r="P115" s="47"/>
      <c r="Q115" s="47"/>
      <c r="R115" s="48"/>
      <c r="S115" s="49"/>
      <c r="T115" s="48"/>
      <c r="U115" s="49"/>
      <c r="V115" s="49"/>
    </row>
    <row r="116" spans="1:24" ht="38" customHeight="1">
      <c r="B116" s="181" t="s">
        <v>145</v>
      </c>
      <c r="C116" s="182"/>
      <c r="D116" s="182"/>
      <c r="E116" s="182"/>
      <c r="F116" s="116">
        <v>45383</v>
      </c>
      <c r="G116" s="116"/>
      <c r="H116" s="6" t="s">
        <v>3</v>
      </c>
      <c r="I116" s="77"/>
      <c r="J116" s="77"/>
      <c r="K116" s="77"/>
      <c r="L116" s="77"/>
      <c r="M116" s="78"/>
      <c r="N116" s="78"/>
    </row>
    <row r="117" spans="1:24" ht="21.75" customHeight="1">
      <c r="B117" s="152" t="s">
        <v>146</v>
      </c>
      <c r="C117" s="152" t="s">
        <v>147</v>
      </c>
      <c r="D117" s="152"/>
      <c r="E117" s="152"/>
      <c r="F117" s="152"/>
      <c r="G117" s="152" t="s">
        <v>148</v>
      </c>
      <c r="H117" s="152"/>
      <c r="I117" s="152"/>
      <c r="J117" s="152"/>
      <c r="K117" s="152" t="s">
        <v>149</v>
      </c>
      <c r="L117" s="152"/>
      <c r="M117" s="152"/>
      <c r="N117" s="152"/>
      <c r="O117" s="152"/>
      <c r="P117" s="152"/>
      <c r="Q117" s="152"/>
      <c r="R117" s="152"/>
      <c r="S117" s="176" t="s">
        <v>150</v>
      </c>
      <c r="T117" s="176"/>
      <c r="U117" s="176"/>
      <c r="V117" s="176"/>
    </row>
    <row r="118" spans="1:24" ht="33" customHeight="1">
      <c r="B118" s="153"/>
      <c r="C118" s="152"/>
      <c r="D118" s="152"/>
      <c r="E118" s="152"/>
      <c r="F118" s="152"/>
      <c r="G118" s="152"/>
      <c r="H118" s="152"/>
      <c r="I118" s="152"/>
      <c r="J118" s="152"/>
      <c r="K118" s="152" t="s">
        <v>151</v>
      </c>
      <c r="L118" s="152"/>
      <c r="M118" s="152"/>
      <c r="N118" s="152"/>
      <c r="O118" s="152" t="s">
        <v>152</v>
      </c>
      <c r="P118" s="152" t="s">
        <v>153</v>
      </c>
      <c r="Q118" s="152" t="s">
        <v>154</v>
      </c>
      <c r="R118" s="152" t="s">
        <v>155</v>
      </c>
      <c r="S118" s="176"/>
      <c r="T118" s="176"/>
      <c r="U118" s="176"/>
      <c r="V118" s="176"/>
    </row>
    <row r="119" spans="1:24" ht="37.5" customHeight="1">
      <c r="B119" s="153"/>
      <c r="C119" s="152"/>
      <c r="D119" s="152"/>
      <c r="E119" s="152"/>
      <c r="F119" s="152"/>
      <c r="G119" s="152"/>
      <c r="H119" s="152"/>
      <c r="I119" s="152"/>
      <c r="J119" s="152"/>
      <c r="K119" s="175" t="s">
        <v>156</v>
      </c>
      <c r="L119" s="152"/>
      <c r="M119" s="152" t="s">
        <v>157</v>
      </c>
      <c r="N119" s="152"/>
      <c r="O119" s="152"/>
      <c r="P119" s="152"/>
      <c r="Q119" s="152"/>
      <c r="R119" s="152"/>
      <c r="S119" s="176"/>
      <c r="T119" s="176"/>
      <c r="U119" s="176"/>
      <c r="V119" s="176"/>
    </row>
    <row r="120" spans="1:24" ht="38.25" customHeight="1">
      <c r="B120" s="79" t="s">
        <v>158</v>
      </c>
      <c r="C120" s="173" t="s">
        <v>32</v>
      </c>
      <c r="D120" s="173"/>
      <c r="E120" s="173"/>
      <c r="F120" s="173"/>
      <c r="G120" s="173" t="s">
        <v>53</v>
      </c>
      <c r="H120" s="173"/>
      <c r="I120" s="173"/>
      <c r="J120" s="173"/>
      <c r="K120" s="174" t="s">
        <v>159</v>
      </c>
      <c r="L120" s="174"/>
      <c r="M120" s="174" t="s">
        <v>159</v>
      </c>
      <c r="N120" s="174"/>
      <c r="O120" s="80" t="s">
        <v>159</v>
      </c>
      <c r="P120" s="80" t="s">
        <v>159</v>
      </c>
      <c r="Q120" s="80" t="s">
        <v>159</v>
      </c>
      <c r="R120" s="80" t="s">
        <v>160</v>
      </c>
      <c r="S120" s="171" t="s">
        <v>161</v>
      </c>
      <c r="T120" s="172"/>
      <c r="U120" s="172"/>
      <c r="V120" s="172"/>
    </row>
    <row r="121" spans="1:24" ht="38.25" customHeight="1">
      <c r="B121" s="81" t="s">
        <v>158</v>
      </c>
      <c r="C121" s="170" t="s">
        <v>162</v>
      </c>
      <c r="D121" s="170"/>
      <c r="E121" s="170"/>
      <c r="F121" s="170"/>
      <c r="G121" s="173" t="s">
        <v>163</v>
      </c>
      <c r="H121" s="173"/>
      <c r="I121" s="173"/>
      <c r="J121" s="173"/>
      <c r="K121" s="174" t="s">
        <v>78</v>
      </c>
      <c r="L121" s="174"/>
      <c r="M121" s="174" t="s">
        <v>159</v>
      </c>
      <c r="N121" s="174"/>
      <c r="O121" s="80" t="s">
        <v>159</v>
      </c>
      <c r="P121" s="80" t="s">
        <v>159</v>
      </c>
      <c r="Q121" s="80" t="s">
        <v>159</v>
      </c>
      <c r="R121" s="80" t="s">
        <v>159</v>
      </c>
      <c r="S121" s="171" t="s">
        <v>164</v>
      </c>
      <c r="T121" s="172"/>
      <c r="U121" s="172"/>
      <c r="V121" s="172"/>
    </row>
    <row r="122" spans="1:24" ht="23.25" customHeight="1">
      <c r="B122" s="66"/>
      <c r="C122" s="66"/>
      <c r="D122" s="66"/>
      <c r="E122" s="66"/>
      <c r="F122" s="66"/>
      <c r="G122" s="66"/>
      <c r="H122" s="66"/>
      <c r="I122" s="49"/>
      <c r="J122" s="49"/>
      <c r="K122" s="49"/>
      <c r="L122" s="49"/>
      <c r="M122" s="82"/>
      <c r="N122" s="66"/>
      <c r="O122" s="66"/>
      <c r="P122" s="66"/>
      <c r="Q122" s="66"/>
      <c r="R122" s="66"/>
      <c r="S122" s="66"/>
      <c r="T122" s="66"/>
      <c r="U122" s="49"/>
      <c r="V122" s="49"/>
      <c r="W122" s="49"/>
      <c r="X122" s="49"/>
    </row>
    <row r="123" spans="1:24" ht="42.5" customHeight="1">
      <c r="B123" s="158" t="s">
        <v>165</v>
      </c>
      <c r="C123" s="159"/>
      <c r="D123" s="159"/>
      <c r="E123" s="159"/>
      <c r="F123" s="159"/>
      <c r="G123" s="116">
        <v>45383</v>
      </c>
      <c r="H123" s="116"/>
      <c r="I123" s="6" t="s">
        <v>3</v>
      </c>
      <c r="J123" s="49"/>
      <c r="K123" s="83"/>
      <c r="L123" s="83"/>
      <c r="M123" s="83"/>
      <c r="N123" s="83"/>
      <c r="O123" s="84"/>
      <c r="P123" s="84"/>
      <c r="Q123" s="84"/>
      <c r="R123" s="84"/>
      <c r="S123" s="84"/>
      <c r="T123" s="84"/>
      <c r="U123" s="84"/>
      <c r="V123" s="84"/>
      <c r="X123" s="49"/>
    </row>
    <row r="124" spans="1:24" ht="23.25" customHeight="1">
      <c r="B124" s="152" t="s">
        <v>74</v>
      </c>
      <c r="C124" s="152"/>
      <c r="D124" s="152"/>
      <c r="E124" s="152"/>
      <c r="F124" s="152"/>
      <c r="G124" s="152"/>
      <c r="H124" s="152"/>
      <c r="I124" s="152"/>
      <c r="J124" s="49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X124" s="49"/>
    </row>
    <row r="125" spans="1:24" ht="23.25" customHeight="1">
      <c r="B125" s="169" t="s">
        <v>166</v>
      </c>
      <c r="C125" s="170"/>
      <c r="D125" s="170"/>
      <c r="E125" s="170"/>
      <c r="F125" s="170"/>
      <c r="G125" s="170"/>
      <c r="H125" s="170"/>
      <c r="I125" s="170"/>
      <c r="J125" s="49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</row>
    <row r="126" spans="1:24" ht="23.25" customHeight="1">
      <c r="B126" s="109" t="s">
        <v>167</v>
      </c>
      <c r="C126" s="109"/>
      <c r="D126" s="109"/>
      <c r="E126" s="109"/>
      <c r="F126" s="109"/>
      <c r="G126" s="109"/>
      <c r="H126" s="109"/>
      <c r="I126" s="109"/>
      <c r="J126" s="49"/>
      <c r="S126" s="66"/>
      <c r="T126" s="66"/>
      <c r="U126" s="49"/>
      <c r="V126" s="49"/>
      <c r="W126" s="49"/>
      <c r="X126" s="49"/>
    </row>
    <row r="127" spans="1:24" ht="23.25" customHeight="1">
      <c r="B127" s="109" t="s">
        <v>168</v>
      </c>
      <c r="C127" s="109"/>
      <c r="D127" s="109"/>
      <c r="E127" s="109"/>
      <c r="F127" s="109"/>
      <c r="G127" s="109"/>
      <c r="H127" s="109"/>
      <c r="I127" s="109"/>
      <c r="J127" s="49"/>
      <c r="L127" s="9"/>
      <c r="M127" s="9"/>
      <c r="N127" s="3"/>
      <c r="O127" s="9"/>
      <c r="P127" s="9"/>
      <c r="Q127" s="9"/>
      <c r="R127" s="66"/>
      <c r="S127" s="66"/>
      <c r="T127" s="66"/>
      <c r="U127" s="49"/>
      <c r="V127" s="49"/>
      <c r="W127" s="49"/>
      <c r="X127" s="49"/>
    </row>
    <row r="128" spans="1:24" ht="25.5" customHeight="1"/>
    <row r="129" spans="1:35" ht="28.5" customHeight="1">
      <c r="A129" s="13">
        <v>5</v>
      </c>
      <c r="B129" s="160" t="s">
        <v>169</v>
      </c>
      <c r="C129" s="161"/>
      <c r="D129" s="161"/>
      <c r="E129" s="162"/>
      <c r="F129" s="162"/>
      <c r="G129" s="163"/>
      <c r="H129" s="163"/>
      <c r="I129" s="163"/>
      <c r="J129" s="163"/>
      <c r="K129" s="164"/>
      <c r="L129" s="164"/>
      <c r="M129" s="33"/>
      <c r="N129" s="33"/>
      <c r="O129" s="33"/>
      <c r="P129" s="33"/>
      <c r="Q129" s="33"/>
      <c r="R129" s="34"/>
      <c r="S129" s="35"/>
      <c r="T129" s="34"/>
      <c r="U129" s="35"/>
      <c r="V129" s="35"/>
      <c r="W129" s="15"/>
      <c r="X129" s="15"/>
    </row>
    <row r="130" spans="1:35" ht="6" customHeight="1">
      <c r="A130" s="70"/>
      <c r="B130" s="71"/>
      <c r="C130" s="72"/>
      <c r="D130" s="72"/>
      <c r="E130" s="73"/>
      <c r="F130" s="73"/>
      <c r="G130" s="74"/>
      <c r="H130" s="74"/>
      <c r="I130" s="74"/>
      <c r="J130" s="74"/>
      <c r="K130" s="75"/>
      <c r="L130" s="75"/>
      <c r="M130" s="47"/>
      <c r="N130" s="47"/>
      <c r="O130" s="47"/>
      <c r="P130" s="47"/>
      <c r="Q130" s="47"/>
      <c r="R130" s="48"/>
      <c r="S130" s="49"/>
      <c r="T130" s="48"/>
      <c r="U130" s="49"/>
      <c r="V130" s="49"/>
      <c r="Y130" s="62"/>
      <c r="Z130" s="62"/>
      <c r="AA130" s="62"/>
      <c r="AB130" s="62"/>
      <c r="AC130" s="62"/>
    </row>
    <row r="131" spans="1:35" ht="35.25" customHeight="1">
      <c r="B131" s="165" t="s">
        <v>170</v>
      </c>
      <c r="C131" s="166"/>
      <c r="D131" s="166"/>
      <c r="E131" s="166"/>
      <c r="F131" s="116">
        <f>'[1]35天久'!$F$131</f>
        <v>45677</v>
      </c>
      <c r="G131" s="116"/>
      <c r="H131" s="6" t="s">
        <v>3</v>
      </c>
      <c r="I131" s="86"/>
      <c r="J131" s="5"/>
      <c r="K131" s="87"/>
      <c r="L131" s="84"/>
    </row>
    <row r="132" spans="1:35" ht="27" customHeight="1">
      <c r="B132" s="152" t="s">
        <v>171</v>
      </c>
      <c r="C132" s="153"/>
      <c r="D132" s="153"/>
      <c r="E132" s="153"/>
      <c r="F132" s="153" t="s">
        <v>49</v>
      </c>
      <c r="G132" s="153"/>
      <c r="H132" s="153"/>
      <c r="I132" s="153"/>
      <c r="J132" s="153"/>
      <c r="K132" s="153"/>
      <c r="L132" s="88"/>
      <c r="X132" s="89"/>
      <c r="Y132" s="62"/>
    </row>
    <row r="133" spans="1:35" ht="43.5" customHeight="1">
      <c r="A133" s="90"/>
      <c r="B133" s="167" t="s">
        <v>172</v>
      </c>
      <c r="C133" s="167"/>
      <c r="D133" s="167"/>
      <c r="E133" s="167"/>
      <c r="F133" s="168" t="s">
        <v>173</v>
      </c>
      <c r="G133" s="168"/>
      <c r="H133" s="168"/>
      <c r="I133" s="168"/>
      <c r="J133" s="168"/>
      <c r="K133" s="168"/>
      <c r="L133" s="91"/>
    </row>
    <row r="134" spans="1:35" ht="42.5" customHeight="1">
      <c r="A134" s="90"/>
      <c r="B134" s="156" t="s">
        <v>174</v>
      </c>
      <c r="C134" s="156"/>
      <c r="D134" s="156"/>
      <c r="E134" s="156"/>
      <c r="F134" s="157" t="s">
        <v>175</v>
      </c>
      <c r="G134" s="157"/>
      <c r="H134" s="157"/>
      <c r="I134" s="157"/>
      <c r="J134" s="157"/>
      <c r="K134" s="157"/>
      <c r="L134" s="91"/>
    </row>
    <row r="135" spans="1:35" ht="27.75" customHeight="1">
      <c r="A135" s="90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</row>
    <row r="136" spans="1:35" ht="37" customHeight="1">
      <c r="A136" s="90"/>
      <c r="B136" s="158" t="s">
        <v>176</v>
      </c>
      <c r="C136" s="159"/>
      <c r="D136" s="159"/>
      <c r="E136" s="159"/>
      <c r="F136" s="159"/>
      <c r="G136" s="116">
        <f>'[1]35天久'!$G$139</f>
        <v>45658</v>
      </c>
      <c r="H136" s="116"/>
      <c r="I136" s="6" t="s">
        <v>3</v>
      </c>
      <c r="J136" s="89"/>
      <c r="K136" s="89"/>
      <c r="L136" s="89"/>
    </row>
    <row r="137" spans="1:35" ht="27.75" customHeight="1">
      <c r="A137" s="90"/>
      <c r="B137" s="152" t="s">
        <v>177</v>
      </c>
      <c r="C137" s="152"/>
      <c r="D137" s="152"/>
      <c r="E137" s="152"/>
      <c r="F137" s="152" t="s">
        <v>178</v>
      </c>
      <c r="G137" s="152"/>
      <c r="H137" s="152"/>
      <c r="I137" s="152" t="s">
        <v>179</v>
      </c>
      <c r="J137" s="152"/>
      <c r="K137" s="152"/>
      <c r="L137" s="152"/>
      <c r="M137" s="153" t="s">
        <v>180</v>
      </c>
      <c r="N137" s="153"/>
      <c r="O137" s="153"/>
      <c r="P137" s="153"/>
    </row>
    <row r="138" spans="1:35" ht="27.75" customHeight="1">
      <c r="A138" s="90"/>
      <c r="B138" s="154" t="s">
        <v>78</v>
      </c>
      <c r="C138" s="154"/>
      <c r="D138" s="154"/>
      <c r="E138" s="154"/>
      <c r="F138" s="154" t="s">
        <v>78</v>
      </c>
      <c r="G138" s="154"/>
      <c r="H138" s="154"/>
      <c r="I138" s="154" t="s">
        <v>78</v>
      </c>
      <c r="J138" s="154"/>
      <c r="K138" s="154"/>
      <c r="L138" s="154"/>
      <c r="M138" s="111" t="s">
        <v>78</v>
      </c>
      <c r="N138" s="111"/>
      <c r="O138" s="111"/>
      <c r="P138" s="111"/>
    </row>
    <row r="139" spans="1:35" ht="27.75" customHeight="1">
      <c r="A139" s="5"/>
      <c r="B139" s="9"/>
      <c r="C139" s="9"/>
      <c r="D139" s="9"/>
      <c r="E139" s="9"/>
      <c r="F139" s="9"/>
      <c r="G139" s="9"/>
      <c r="H139" s="9"/>
      <c r="I139" s="9"/>
      <c r="J139" s="92"/>
      <c r="K139" s="92"/>
      <c r="L139" s="92"/>
    </row>
    <row r="140" spans="1:35" ht="28.5" customHeight="1">
      <c r="A140" s="13">
        <v>6</v>
      </c>
      <c r="B140" s="155" t="s">
        <v>181</v>
      </c>
      <c r="C140" s="155"/>
      <c r="D140" s="155"/>
      <c r="E140" s="155"/>
      <c r="F140" s="155"/>
      <c r="G140" s="155"/>
      <c r="H140" s="155"/>
      <c r="I140" s="155"/>
      <c r="J140" s="155"/>
      <c r="K140" s="155"/>
      <c r="L140" s="155"/>
      <c r="M140" s="33"/>
      <c r="N140" s="33"/>
      <c r="O140" s="33"/>
      <c r="P140" s="33"/>
      <c r="Q140" s="33"/>
      <c r="R140" s="34"/>
      <c r="S140" s="35"/>
      <c r="T140" s="34"/>
      <c r="U140" s="35"/>
      <c r="V140" s="35"/>
      <c r="W140" s="15"/>
      <c r="X140" s="15"/>
      <c r="Y140" s="15"/>
      <c r="Z140" s="93"/>
      <c r="AA140" s="93"/>
      <c r="AB140" s="93"/>
      <c r="AC140" s="93"/>
      <c r="AE140" s="17"/>
      <c r="AF140" s="17"/>
    </row>
    <row r="141" spans="1:35" s="44" customFormat="1" ht="28.5" customHeight="1">
      <c r="A141" s="36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41"/>
      <c r="N141" s="41"/>
      <c r="O141" s="41"/>
      <c r="P141" s="41"/>
      <c r="Q141" s="41"/>
      <c r="R141" s="42"/>
      <c r="S141" s="43"/>
      <c r="T141" s="42"/>
      <c r="U141" s="43"/>
      <c r="V141" s="43"/>
      <c r="Z141" s="94"/>
      <c r="AA141" s="94"/>
      <c r="AB141" s="94"/>
      <c r="AC141" s="94"/>
      <c r="AE141" s="95"/>
      <c r="AF141" s="95"/>
    </row>
    <row r="142" spans="1:35" s="44" customFormat="1" ht="30.75" customHeight="1">
      <c r="A142" s="36"/>
      <c r="B142" s="151" t="s">
        <v>182</v>
      </c>
      <c r="C142" s="151"/>
      <c r="D142" s="151"/>
      <c r="E142" s="151"/>
      <c r="F142" s="151"/>
      <c r="G142" s="151"/>
      <c r="H142" s="116">
        <f>'[1]35天久'!$H$146</f>
        <v>45685</v>
      </c>
      <c r="I142" s="116"/>
      <c r="J142" s="6" t="s">
        <v>3</v>
      </c>
      <c r="K142" s="96"/>
      <c r="L142" s="96"/>
      <c r="M142" s="41"/>
      <c r="N142" s="41"/>
      <c r="O142" s="41"/>
      <c r="P142" s="41"/>
      <c r="Q142" s="41"/>
      <c r="R142" s="42"/>
      <c r="S142" s="43"/>
      <c r="T142" s="42"/>
      <c r="U142" s="43"/>
      <c r="V142" s="43"/>
      <c r="Z142" s="93"/>
      <c r="AA142" s="93"/>
      <c r="AB142" s="93"/>
      <c r="AC142" s="93"/>
      <c r="AD142"/>
      <c r="AE142" s="97"/>
      <c r="AF142" s="97"/>
      <c r="AG142" s="97"/>
      <c r="AH142" s="97"/>
      <c r="AI142" s="97"/>
    </row>
    <row r="143" spans="1:35" s="44" customFormat="1" ht="30.75" customHeight="1">
      <c r="A143" s="36"/>
      <c r="B143" s="125" t="s">
        <v>183</v>
      </c>
      <c r="C143" s="125"/>
      <c r="D143" s="125"/>
      <c r="E143" s="125"/>
      <c r="F143" s="125"/>
      <c r="G143" s="125"/>
      <c r="H143" s="125" t="s">
        <v>184</v>
      </c>
      <c r="I143" s="125"/>
      <c r="J143" s="125"/>
      <c r="K143" s="125"/>
      <c r="L143" s="125"/>
      <c r="M143" s="125"/>
      <c r="N143" s="125"/>
      <c r="O143" s="126" t="s">
        <v>49</v>
      </c>
      <c r="P143" s="126"/>
      <c r="Q143" s="126"/>
      <c r="R143" s="126"/>
      <c r="S143" s="126"/>
      <c r="T143" s="126"/>
      <c r="U143" s="152" t="s">
        <v>185</v>
      </c>
      <c r="V143" s="152"/>
      <c r="W143" s="152"/>
      <c r="X143" s="152"/>
      <c r="Z143" s="93"/>
      <c r="AA143" s="93"/>
      <c r="AB143" s="93"/>
      <c r="AC143" s="93"/>
      <c r="AD143"/>
      <c r="AE143" s="97"/>
      <c r="AF143" s="97"/>
      <c r="AG143" s="97"/>
      <c r="AH143" s="97"/>
      <c r="AI143" s="97"/>
    </row>
    <row r="144" spans="1:35" s="44" customFormat="1" ht="30.75" customHeight="1">
      <c r="A144" s="36"/>
      <c r="B144" s="127" t="s">
        <v>186</v>
      </c>
      <c r="C144" s="128"/>
      <c r="D144" s="128"/>
      <c r="E144" s="128"/>
      <c r="F144" s="128"/>
      <c r="G144" s="129"/>
      <c r="H144" s="130" t="s">
        <v>187</v>
      </c>
      <c r="I144" s="131"/>
      <c r="J144" s="131"/>
      <c r="K144" s="131"/>
      <c r="L144" s="131"/>
      <c r="M144" s="131"/>
      <c r="N144" s="132"/>
      <c r="O144" s="136" t="s">
        <v>188</v>
      </c>
      <c r="P144" s="137"/>
      <c r="Q144" s="137"/>
      <c r="R144" s="137"/>
      <c r="S144" s="137"/>
      <c r="T144" s="138"/>
      <c r="U144" s="142" t="s">
        <v>189</v>
      </c>
      <c r="V144" s="143"/>
      <c r="W144" s="143"/>
      <c r="X144" s="144"/>
      <c r="Z144" s="93"/>
      <c r="AA144" s="93"/>
      <c r="AB144" s="93"/>
      <c r="AC144" s="93"/>
      <c r="AD144"/>
      <c r="AE144" s="97"/>
      <c r="AF144" s="97"/>
      <c r="AG144" s="97"/>
      <c r="AH144" s="97"/>
      <c r="AI144" s="97"/>
    </row>
    <row r="145" spans="1:35" s="44" customFormat="1" ht="30.75" customHeight="1">
      <c r="A145" s="36"/>
      <c r="B145" s="148" t="s">
        <v>190</v>
      </c>
      <c r="C145" s="149"/>
      <c r="D145" s="149"/>
      <c r="E145" s="149"/>
      <c r="F145" s="149"/>
      <c r="G145" s="150"/>
      <c r="H145" s="133"/>
      <c r="I145" s="134"/>
      <c r="J145" s="134"/>
      <c r="K145" s="134"/>
      <c r="L145" s="134"/>
      <c r="M145" s="134"/>
      <c r="N145" s="135"/>
      <c r="O145" s="139"/>
      <c r="P145" s="140"/>
      <c r="Q145" s="140"/>
      <c r="R145" s="140"/>
      <c r="S145" s="140"/>
      <c r="T145" s="141"/>
      <c r="U145" s="145"/>
      <c r="V145" s="146"/>
      <c r="W145" s="146"/>
      <c r="X145" s="147"/>
      <c r="Z145" s="93"/>
      <c r="AA145" s="93"/>
      <c r="AB145" s="93"/>
      <c r="AC145" s="93"/>
      <c r="AD145"/>
      <c r="AE145" s="97"/>
      <c r="AF145" s="97"/>
      <c r="AG145" s="97"/>
      <c r="AH145" s="97"/>
      <c r="AI145" s="97"/>
    </row>
    <row r="146" spans="1:35" s="44" customFormat="1" ht="28.5" customHeight="1">
      <c r="A146" s="36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41"/>
      <c r="N146" s="41"/>
      <c r="O146" s="41"/>
      <c r="P146" s="41"/>
      <c r="Q146" s="41"/>
      <c r="R146" s="42"/>
      <c r="S146" s="43"/>
      <c r="T146" s="42"/>
      <c r="U146" s="43"/>
      <c r="V146" s="43"/>
      <c r="Z146" s="94"/>
      <c r="AA146" s="94"/>
      <c r="AB146" s="94"/>
      <c r="AC146" s="94"/>
      <c r="AE146" s="95"/>
      <c r="AF146" s="95"/>
    </row>
    <row r="147" spans="1:35" s="99" customFormat="1" ht="30.75" customHeight="1">
      <c r="A147" s="36"/>
      <c r="B147" s="151" t="s">
        <v>191</v>
      </c>
      <c r="C147" s="151"/>
      <c r="D147" s="151"/>
      <c r="E147" s="151"/>
      <c r="F147" s="151"/>
      <c r="G147" s="151"/>
      <c r="H147" s="116">
        <f>'[1]35天久'!$H$151</f>
        <v>45685</v>
      </c>
      <c r="I147" s="116"/>
      <c r="J147" s="6" t="s">
        <v>3</v>
      </c>
      <c r="K147" s="96"/>
      <c r="L147" s="96"/>
      <c r="M147" s="41"/>
      <c r="N147" s="41"/>
      <c r="O147" s="41"/>
      <c r="P147" s="41"/>
      <c r="Q147" s="41"/>
      <c r="R147" s="42"/>
      <c r="S147" s="98"/>
      <c r="T147" s="42"/>
      <c r="U147" s="98"/>
      <c r="V147" s="98"/>
      <c r="Y147" s="44"/>
      <c r="Z147" s="93"/>
      <c r="AA147" s="93"/>
      <c r="AB147" s="93"/>
      <c r="AC147" s="93"/>
      <c r="AD147"/>
      <c r="AE147" s="100"/>
      <c r="AF147" s="100"/>
      <c r="AG147" s="100"/>
      <c r="AH147" s="100"/>
      <c r="AI147" s="100"/>
    </row>
    <row r="148" spans="1:35" s="99" customFormat="1" ht="30.75" customHeight="1">
      <c r="A148" s="36"/>
      <c r="B148" s="125" t="s">
        <v>192</v>
      </c>
      <c r="C148" s="125"/>
      <c r="D148" s="125"/>
      <c r="E148" s="125"/>
      <c r="F148" s="125"/>
      <c r="G148" s="125"/>
      <c r="H148" s="125" t="s">
        <v>193</v>
      </c>
      <c r="I148" s="125"/>
      <c r="J148" s="125"/>
      <c r="K148" s="125"/>
      <c r="L148" s="125" t="s">
        <v>194</v>
      </c>
      <c r="M148" s="125"/>
      <c r="N148" s="125"/>
      <c r="O148" s="125"/>
      <c r="P148" s="126" t="s">
        <v>195</v>
      </c>
      <c r="Q148" s="126"/>
      <c r="R148" s="126"/>
      <c r="S148" s="126"/>
      <c r="T148" s="126"/>
      <c r="U148" s="126"/>
      <c r="V148" s="126"/>
      <c r="W148" s="126"/>
      <c r="X148" s="126"/>
      <c r="Y148" s="44"/>
      <c r="Z148" s="93"/>
      <c r="AA148" s="93"/>
      <c r="AB148" s="93"/>
      <c r="AC148" s="93"/>
      <c r="AD148"/>
      <c r="AE148" s="100"/>
      <c r="AF148" s="100"/>
      <c r="AG148" s="100"/>
      <c r="AH148" s="100"/>
      <c r="AI148" s="100"/>
    </row>
    <row r="149" spans="1:35" s="99" customFormat="1" ht="30.75" customHeight="1">
      <c r="A149" s="36"/>
      <c r="B149" s="124" t="s">
        <v>196</v>
      </c>
      <c r="C149" s="124"/>
      <c r="D149" s="124"/>
      <c r="E149" s="124"/>
      <c r="F149" s="124"/>
      <c r="G149" s="124"/>
      <c r="H149" s="123" t="s">
        <v>197</v>
      </c>
      <c r="I149" s="123"/>
      <c r="J149" s="123"/>
      <c r="K149" s="123"/>
      <c r="L149" s="123" t="s">
        <v>198</v>
      </c>
      <c r="M149" s="123"/>
      <c r="N149" s="123"/>
      <c r="O149" s="123"/>
      <c r="P149" s="124" t="s">
        <v>199</v>
      </c>
      <c r="Q149" s="124"/>
      <c r="R149" s="124"/>
      <c r="S149" s="124"/>
      <c r="T149" s="124"/>
      <c r="U149" s="124"/>
      <c r="V149" s="124"/>
      <c r="W149" s="124"/>
      <c r="X149" s="124"/>
      <c r="Y149" s="44"/>
      <c r="Z149" s="93"/>
      <c r="AA149" s="93"/>
      <c r="AB149" s="93"/>
      <c r="AC149" s="93"/>
      <c r="AD149"/>
      <c r="AE149" s="100"/>
      <c r="AF149" s="100"/>
      <c r="AG149" s="100"/>
      <c r="AH149" s="100"/>
      <c r="AI149" s="100"/>
    </row>
    <row r="150" spans="1:35" s="99" customFormat="1" ht="30.75" customHeight="1">
      <c r="A150" s="36"/>
      <c r="B150" s="122" t="s">
        <v>200</v>
      </c>
      <c r="C150" s="122"/>
      <c r="D150" s="122"/>
      <c r="E150" s="122"/>
      <c r="F150" s="122"/>
      <c r="G150" s="122"/>
      <c r="H150" s="123" t="s">
        <v>201</v>
      </c>
      <c r="I150" s="123"/>
      <c r="J150" s="123"/>
      <c r="K150" s="123"/>
      <c r="L150" s="123" t="s">
        <v>202</v>
      </c>
      <c r="M150" s="123"/>
      <c r="N150" s="123"/>
      <c r="O150" s="123"/>
      <c r="P150" s="124" t="s">
        <v>203</v>
      </c>
      <c r="Q150" s="124"/>
      <c r="R150" s="124"/>
      <c r="S150" s="124"/>
      <c r="T150" s="124"/>
      <c r="U150" s="124"/>
      <c r="V150" s="124"/>
      <c r="W150" s="124"/>
      <c r="X150" s="124"/>
      <c r="Y150" s="44"/>
      <c r="Z150" s="93"/>
      <c r="AA150" s="93"/>
      <c r="AB150" s="93"/>
      <c r="AC150" s="93"/>
      <c r="AD150"/>
      <c r="AE150" s="100"/>
      <c r="AF150" s="100"/>
      <c r="AG150" s="100"/>
      <c r="AH150" s="100"/>
      <c r="AI150" s="100"/>
    </row>
    <row r="151" spans="1:35" s="99" customFormat="1" ht="30.75" customHeight="1">
      <c r="A151" s="36"/>
      <c r="B151" s="124" t="s">
        <v>204</v>
      </c>
      <c r="C151" s="124"/>
      <c r="D151" s="124"/>
      <c r="E151" s="124"/>
      <c r="F151" s="124"/>
      <c r="G151" s="124"/>
      <c r="H151" s="123" t="s">
        <v>205</v>
      </c>
      <c r="I151" s="123"/>
      <c r="J151" s="123"/>
      <c r="K151" s="123"/>
      <c r="L151" s="123" t="s">
        <v>202</v>
      </c>
      <c r="M151" s="123"/>
      <c r="N151" s="123"/>
      <c r="O151" s="123"/>
      <c r="P151" s="124" t="s">
        <v>206</v>
      </c>
      <c r="Q151" s="124"/>
      <c r="R151" s="124"/>
      <c r="S151" s="124"/>
      <c r="T151" s="124"/>
      <c r="U151" s="124"/>
      <c r="V151" s="124"/>
      <c r="W151" s="124"/>
      <c r="X151" s="124"/>
      <c r="Y151" s="44"/>
      <c r="Z151" s="93"/>
      <c r="AA151" s="93"/>
      <c r="AB151" s="93"/>
      <c r="AC151" s="93"/>
      <c r="AD151"/>
      <c r="AE151" s="100"/>
      <c r="AF151" s="100"/>
      <c r="AG151" s="100"/>
      <c r="AH151" s="100"/>
      <c r="AI151" s="100"/>
    </row>
    <row r="152" spans="1:35" s="99" customFormat="1" ht="30.75" customHeight="1">
      <c r="A152" s="36"/>
      <c r="B152" s="101"/>
      <c r="C152" s="101"/>
      <c r="D152" s="101"/>
      <c r="E152" s="101"/>
      <c r="F152" s="101"/>
      <c r="G152" s="101"/>
      <c r="H152" s="102"/>
      <c r="I152" s="102"/>
      <c r="J152" s="102"/>
      <c r="K152" s="102"/>
      <c r="L152" s="102"/>
      <c r="P152" s="103"/>
      <c r="Q152" s="103"/>
      <c r="R152" s="103"/>
      <c r="S152" s="103"/>
      <c r="T152" s="103"/>
      <c r="U152" s="103"/>
      <c r="V152" s="103"/>
      <c r="W152" s="103"/>
      <c r="X152" s="103"/>
      <c r="Y152" s="44"/>
      <c r="Z152" s="93"/>
      <c r="AA152" s="93"/>
      <c r="AB152" s="93"/>
      <c r="AC152" s="93"/>
      <c r="AD152"/>
      <c r="AE152" s="100"/>
      <c r="AF152" s="100"/>
      <c r="AG152" s="100"/>
      <c r="AH152" s="100"/>
      <c r="AI152" s="100"/>
    </row>
    <row r="153" spans="1:35" ht="30.75" customHeight="1">
      <c r="B153" s="114" t="s">
        <v>207</v>
      </c>
      <c r="C153" s="115"/>
      <c r="D153" s="115"/>
      <c r="E153" s="115"/>
      <c r="F153" s="104" t="s">
        <v>208</v>
      </c>
      <c r="G153" s="104"/>
      <c r="H153" s="104"/>
      <c r="I153" s="104"/>
      <c r="J153" s="104"/>
      <c r="K153" s="104"/>
      <c r="M153" s="116">
        <f>'[1]35天久'!$M$155</f>
        <v>45717</v>
      </c>
      <c r="N153" s="116"/>
      <c r="O153" s="6" t="s">
        <v>3</v>
      </c>
      <c r="P153" s="105"/>
      <c r="Q153" s="106"/>
      <c r="R153" s="106"/>
      <c r="S153" s="106"/>
      <c r="T153" s="106"/>
      <c r="U153" s="106"/>
      <c r="V153" s="106"/>
      <c r="Y153" s="107"/>
      <c r="Z153" s="107"/>
      <c r="AA153" s="107"/>
      <c r="AB153" s="107"/>
      <c r="AC153" s="107"/>
    </row>
    <row r="154" spans="1:35" ht="24.75" customHeight="1">
      <c r="B154" s="117" t="s">
        <v>147</v>
      </c>
      <c r="C154" s="117"/>
      <c r="D154" s="117"/>
      <c r="E154" s="117"/>
      <c r="F154" s="117"/>
      <c r="G154" s="117"/>
      <c r="H154" s="118" t="s">
        <v>209</v>
      </c>
      <c r="I154" s="119"/>
      <c r="J154" s="119"/>
      <c r="K154" s="119"/>
      <c r="L154" s="119"/>
      <c r="M154" s="119"/>
      <c r="N154" s="119"/>
      <c r="O154" s="120" t="s">
        <v>49</v>
      </c>
      <c r="P154" s="120"/>
      <c r="Q154" s="120"/>
      <c r="R154" s="120"/>
      <c r="S154" s="120"/>
      <c r="T154" s="120"/>
      <c r="U154" s="119" t="s">
        <v>185</v>
      </c>
      <c r="V154" s="119"/>
      <c r="W154" s="119"/>
      <c r="X154" s="121"/>
      <c r="Y154" s="107"/>
      <c r="Z154" s="107"/>
      <c r="AA154" s="107"/>
      <c r="AB154" s="107"/>
      <c r="AC154" s="107"/>
    </row>
    <row r="155" spans="1:35" ht="30" customHeight="1">
      <c r="B155" s="109" t="s">
        <v>210</v>
      </c>
      <c r="C155" s="109"/>
      <c r="D155" s="109"/>
      <c r="E155" s="109"/>
      <c r="F155" s="109"/>
      <c r="G155" s="109"/>
      <c r="H155" s="112" t="s">
        <v>211</v>
      </c>
      <c r="I155" s="113"/>
      <c r="J155" s="113"/>
      <c r="K155" s="113"/>
      <c r="L155" s="113"/>
      <c r="M155" s="113"/>
      <c r="N155" s="113"/>
      <c r="O155" s="109" t="s">
        <v>212</v>
      </c>
      <c r="P155" s="109"/>
      <c r="Q155" s="109"/>
      <c r="R155" s="109"/>
      <c r="S155" s="109"/>
      <c r="T155" s="109"/>
      <c r="U155" s="111" t="s">
        <v>213</v>
      </c>
      <c r="V155" s="111"/>
      <c r="W155" s="111"/>
      <c r="X155" s="111"/>
      <c r="Y155" s="107"/>
      <c r="Z155" s="107"/>
      <c r="AA155" s="107"/>
      <c r="AB155" s="107"/>
      <c r="AC155" s="107"/>
    </row>
    <row r="156" spans="1:35" ht="24.75" customHeight="1">
      <c r="B156" s="109" t="s">
        <v>214</v>
      </c>
      <c r="C156" s="109"/>
      <c r="D156" s="109"/>
      <c r="E156" s="109"/>
      <c r="F156" s="109"/>
      <c r="G156" s="109"/>
      <c r="H156" s="110" t="s">
        <v>215</v>
      </c>
      <c r="I156" s="110"/>
      <c r="J156" s="110"/>
      <c r="K156" s="110"/>
      <c r="L156" s="110"/>
      <c r="M156" s="110"/>
      <c r="N156" s="110"/>
      <c r="O156" s="109" t="s">
        <v>216</v>
      </c>
      <c r="P156" s="109"/>
      <c r="Q156" s="109"/>
      <c r="R156" s="109"/>
      <c r="S156" s="109"/>
      <c r="T156" s="109"/>
      <c r="U156" s="111" t="s">
        <v>217</v>
      </c>
      <c r="V156" s="111"/>
      <c r="W156" s="111"/>
      <c r="X156" s="111"/>
      <c r="Y156" s="107"/>
      <c r="Z156" s="107"/>
      <c r="AA156" s="107"/>
      <c r="AB156" s="107"/>
      <c r="AC156" s="107"/>
    </row>
    <row r="157" spans="1:35" ht="24.75" customHeight="1">
      <c r="B157" s="109" t="s">
        <v>218</v>
      </c>
      <c r="C157" s="109"/>
      <c r="D157" s="109"/>
      <c r="E157" s="109"/>
      <c r="F157" s="109"/>
      <c r="G157" s="109"/>
      <c r="H157" s="110" t="s">
        <v>219</v>
      </c>
      <c r="I157" s="110"/>
      <c r="J157" s="110"/>
      <c r="K157" s="110"/>
      <c r="L157" s="110"/>
      <c r="M157" s="110"/>
      <c r="N157" s="110"/>
      <c r="O157" s="109" t="s">
        <v>220</v>
      </c>
      <c r="P157" s="109"/>
      <c r="Q157" s="109"/>
      <c r="R157" s="109"/>
      <c r="S157" s="109"/>
      <c r="T157" s="109"/>
      <c r="U157" s="111" t="s">
        <v>221</v>
      </c>
      <c r="V157" s="111"/>
      <c r="W157" s="111"/>
      <c r="X157" s="111"/>
      <c r="Y157" s="107"/>
      <c r="Z157" s="107"/>
      <c r="AA157" s="107"/>
      <c r="AB157" s="107"/>
      <c r="AC157" s="107"/>
    </row>
    <row r="158" spans="1:35" ht="24.75" customHeight="1">
      <c r="B158" s="109" t="s">
        <v>222</v>
      </c>
      <c r="C158" s="109"/>
      <c r="D158" s="109"/>
      <c r="E158" s="109"/>
      <c r="F158" s="109"/>
      <c r="G158" s="109"/>
      <c r="H158" s="110" t="s">
        <v>223</v>
      </c>
      <c r="I158" s="110"/>
      <c r="J158" s="110"/>
      <c r="K158" s="110"/>
      <c r="L158" s="110"/>
      <c r="M158" s="110"/>
      <c r="N158" s="110"/>
      <c r="O158" s="109" t="s">
        <v>224</v>
      </c>
      <c r="P158" s="109"/>
      <c r="Q158" s="109"/>
      <c r="R158" s="109"/>
      <c r="S158" s="109"/>
      <c r="T158" s="109"/>
      <c r="U158" s="111" t="s">
        <v>225</v>
      </c>
      <c r="V158" s="111"/>
      <c r="W158" s="111"/>
      <c r="X158" s="111"/>
      <c r="Y158" s="107"/>
      <c r="Z158" s="107"/>
      <c r="AA158" s="107"/>
      <c r="AB158" s="107"/>
      <c r="AC158" s="107"/>
    </row>
    <row r="159" spans="1:35" ht="24.75" customHeight="1">
      <c r="B159" s="109" t="s">
        <v>226</v>
      </c>
      <c r="C159" s="109"/>
      <c r="D159" s="109"/>
      <c r="E159" s="109"/>
      <c r="F159" s="109"/>
      <c r="G159" s="109"/>
      <c r="H159" s="110" t="s">
        <v>227</v>
      </c>
      <c r="I159" s="110"/>
      <c r="J159" s="110"/>
      <c r="K159" s="110"/>
      <c r="L159" s="110"/>
      <c r="M159" s="110"/>
      <c r="N159" s="110"/>
      <c r="O159" s="109" t="s">
        <v>228</v>
      </c>
      <c r="P159" s="109"/>
      <c r="Q159" s="109"/>
      <c r="R159" s="109"/>
      <c r="S159" s="109"/>
      <c r="T159" s="109"/>
      <c r="U159" s="111" t="s">
        <v>229</v>
      </c>
      <c r="V159" s="111"/>
      <c r="W159" s="111"/>
      <c r="X159" s="111"/>
    </row>
    <row r="160" spans="1:35" ht="10.5" customHeight="1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</row>
    <row r="161" ht="13.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</sheetData>
  <mergeCells count="433"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7:U37"/>
    <mergeCell ref="V37:W37"/>
    <mergeCell ref="B45:F45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B47:D47"/>
    <mergeCell ref="B48:C48"/>
    <mergeCell ref="D48:I48"/>
    <mergeCell ref="J48:K48"/>
    <mergeCell ref="L48:Q48"/>
    <mergeCell ref="R48:S48"/>
    <mergeCell ref="N37:O37"/>
    <mergeCell ref="P37:Q37"/>
    <mergeCell ref="R37:S37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O51:P51"/>
    <mergeCell ref="Q51:R51"/>
    <mergeCell ref="C52:D52"/>
    <mergeCell ref="E52:F52"/>
    <mergeCell ref="G52:H52"/>
    <mergeCell ref="I52:J52"/>
    <mergeCell ref="K52:L52"/>
    <mergeCell ref="M52:N52"/>
    <mergeCell ref="O52:P52"/>
    <mergeCell ref="Q52:R52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B60:G60"/>
    <mergeCell ref="H60:I60"/>
    <mergeCell ref="B61:E61"/>
    <mergeCell ref="F61:L61"/>
    <mergeCell ref="M61:O61"/>
    <mergeCell ref="P61:Q61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B67:I67"/>
    <mergeCell ref="J67:O67"/>
    <mergeCell ref="P67:Q67"/>
    <mergeCell ref="B68:I68"/>
    <mergeCell ref="J68:O68"/>
    <mergeCell ref="P68:Q68"/>
    <mergeCell ref="B62:E62"/>
    <mergeCell ref="F62:L62"/>
    <mergeCell ref="M62:O62"/>
    <mergeCell ref="P62:Q62"/>
    <mergeCell ref="B64:L64"/>
    <mergeCell ref="B66:E66"/>
    <mergeCell ref="F66:O66"/>
    <mergeCell ref="P66:Q66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76:G76"/>
    <mergeCell ref="H76:I76"/>
    <mergeCell ref="B77:I77"/>
    <mergeCell ref="J77:N77"/>
    <mergeCell ref="O77:S77"/>
    <mergeCell ref="T77:V77"/>
    <mergeCell ref="B73:I73"/>
    <mergeCell ref="J73:O73"/>
    <mergeCell ref="P73:Q73"/>
    <mergeCell ref="B74:I74"/>
    <mergeCell ref="J74:O74"/>
    <mergeCell ref="P74:Q74"/>
    <mergeCell ref="B81:I81"/>
    <mergeCell ref="B82:I82"/>
    <mergeCell ref="B83:I83"/>
    <mergeCell ref="B85:F85"/>
    <mergeCell ref="G85:H85"/>
    <mergeCell ref="O80:U80"/>
    <mergeCell ref="B78:I78"/>
    <mergeCell ref="J78:N78"/>
    <mergeCell ref="O78:S78"/>
    <mergeCell ref="T78:V78"/>
    <mergeCell ref="B80:I80"/>
    <mergeCell ref="J80:K80"/>
    <mergeCell ref="V80:W80"/>
    <mergeCell ref="B86:G86"/>
    <mergeCell ref="H86:M86"/>
    <mergeCell ref="O81:S81"/>
    <mergeCell ref="T81:X81"/>
    <mergeCell ref="B87:G87"/>
    <mergeCell ref="H87:M87"/>
    <mergeCell ref="O82:S82"/>
    <mergeCell ref="T82:X82"/>
    <mergeCell ref="B90:G90"/>
    <mergeCell ref="H90:M90"/>
    <mergeCell ref="O86:U86"/>
    <mergeCell ref="V86:W86"/>
    <mergeCell ref="B91:G91"/>
    <mergeCell ref="H91:M91"/>
    <mergeCell ref="O87:S87"/>
    <mergeCell ref="T87:X87"/>
    <mergeCell ref="B88:G88"/>
    <mergeCell ref="H88:M88"/>
    <mergeCell ref="O83:S83"/>
    <mergeCell ref="T83:X83"/>
    <mergeCell ref="B89:G89"/>
    <mergeCell ref="H89:M89"/>
    <mergeCell ref="O84:S84"/>
    <mergeCell ref="T84:X84"/>
    <mergeCell ref="B94:G94"/>
    <mergeCell ref="H94:M94"/>
    <mergeCell ref="O90:S90"/>
    <mergeCell ref="T90:X90"/>
    <mergeCell ref="B95:G95"/>
    <mergeCell ref="H95:M95"/>
    <mergeCell ref="O91:S91"/>
    <mergeCell ref="T91:X91"/>
    <mergeCell ref="B92:G92"/>
    <mergeCell ref="H92:M92"/>
    <mergeCell ref="O88:S88"/>
    <mergeCell ref="T88:X88"/>
    <mergeCell ref="B93:G93"/>
    <mergeCell ref="H93:M93"/>
    <mergeCell ref="O89:S89"/>
    <mergeCell ref="T89:X89"/>
    <mergeCell ref="B98:G98"/>
    <mergeCell ref="H98:M98"/>
    <mergeCell ref="O94:S94"/>
    <mergeCell ref="T94:X94"/>
    <mergeCell ref="B99:G99"/>
    <mergeCell ref="H99:M99"/>
    <mergeCell ref="O95:S95"/>
    <mergeCell ref="T95:X95"/>
    <mergeCell ref="B96:G96"/>
    <mergeCell ref="H96:M96"/>
    <mergeCell ref="B97:G97"/>
    <mergeCell ref="H97:M97"/>
    <mergeCell ref="O93:U93"/>
    <mergeCell ref="V93:W93"/>
    <mergeCell ref="B102:G102"/>
    <mergeCell ref="H102:M102"/>
    <mergeCell ref="B103:G103"/>
    <mergeCell ref="H103:M103"/>
    <mergeCell ref="O99:R99"/>
    <mergeCell ref="S99:T99"/>
    <mergeCell ref="B100:G100"/>
    <mergeCell ref="H100:M100"/>
    <mergeCell ref="O96:S96"/>
    <mergeCell ref="T96:X96"/>
    <mergeCell ref="B101:G101"/>
    <mergeCell ref="H101:M101"/>
    <mergeCell ref="O97:S97"/>
    <mergeCell ref="T97:X97"/>
    <mergeCell ref="B106:G106"/>
    <mergeCell ref="H106:M106"/>
    <mergeCell ref="O102:U102"/>
    <mergeCell ref="B107:G107"/>
    <mergeCell ref="H107:M107"/>
    <mergeCell ref="O103:U103"/>
    <mergeCell ref="B104:G104"/>
    <mergeCell ref="H104:M104"/>
    <mergeCell ref="O100:U100"/>
    <mergeCell ref="B105:G105"/>
    <mergeCell ref="H105:M105"/>
    <mergeCell ref="O101:U101"/>
    <mergeCell ref="C113:K113"/>
    <mergeCell ref="L113:Q113"/>
    <mergeCell ref="R113:V113"/>
    <mergeCell ref="B114:L114"/>
    <mergeCell ref="B116:E116"/>
    <mergeCell ref="F116:G116"/>
    <mergeCell ref="B108:G108"/>
    <mergeCell ref="H108:M108"/>
    <mergeCell ref="O104:U104"/>
    <mergeCell ref="B109:G109"/>
    <mergeCell ref="H109:M109"/>
    <mergeCell ref="B110:G110"/>
    <mergeCell ref="H110:M110"/>
    <mergeCell ref="B117:B119"/>
    <mergeCell ref="C117:F119"/>
    <mergeCell ref="G117:J119"/>
    <mergeCell ref="K117:R117"/>
    <mergeCell ref="S117:V119"/>
    <mergeCell ref="K118:N118"/>
    <mergeCell ref="O118:O119"/>
    <mergeCell ref="P118:P119"/>
    <mergeCell ref="Q118:Q119"/>
    <mergeCell ref="R118:R119"/>
    <mergeCell ref="S120:V120"/>
    <mergeCell ref="C121:F121"/>
    <mergeCell ref="G121:J121"/>
    <mergeCell ref="K121:L121"/>
    <mergeCell ref="M121:N121"/>
    <mergeCell ref="S121:V121"/>
    <mergeCell ref="K119:L119"/>
    <mergeCell ref="M119:N119"/>
    <mergeCell ref="C120:F120"/>
    <mergeCell ref="G120:J120"/>
    <mergeCell ref="K120:L120"/>
    <mergeCell ref="M120:N120"/>
    <mergeCell ref="B129:L129"/>
    <mergeCell ref="B131:E131"/>
    <mergeCell ref="F131:G131"/>
    <mergeCell ref="B132:E132"/>
    <mergeCell ref="F132:K132"/>
    <mergeCell ref="B133:E133"/>
    <mergeCell ref="F133:K133"/>
    <mergeCell ref="B123:F123"/>
    <mergeCell ref="G123:H123"/>
    <mergeCell ref="B124:I124"/>
    <mergeCell ref="B125:I125"/>
    <mergeCell ref="B126:I126"/>
    <mergeCell ref="B127:I127"/>
    <mergeCell ref="M137:P137"/>
    <mergeCell ref="B138:E138"/>
    <mergeCell ref="F138:H138"/>
    <mergeCell ref="I138:L138"/>
    <mergeCell ref="M138:P138"/>
    <mergeCell ref="B140:L140"/>
    <mergeCell ref="B134:E134"/>
    <mergeCell ref="F134:K134"/>
    <mergeCell ref="B136:F136"/>
    <mergeCell ref="G136:H136"/>
    <mergeCell ref="B137:E137"/>
    <mergeCell ref="F137:H137"/>
    <mergeCell ref="I137:L137"/>
    <mergeCell ref="B144:G144"/>
    <mergeCell ref="H144:N145"/>
    <mergeCell ref="O144:T145"/>
    <mergeCell ref="U144:X145"/>
    <mergeCell ref="B145:G145"/>
    <mergeCell ref="B147:G147"/>
    <mergeCell ref="H147:I147"/>
    <mergeCell ref="B142:G142"/>
    <mergeCell ref="H142:I142"/>
    <mergeCell ref="B143:G143"/>
    <mergeCell ref="H143:N143"/>
    <mergeCell ref="O143:T143"/>
    <mergeCell ref="U143:X143"/>
    <mergeCell ref="B150:G150"/>
    <mergeCell ref="H150:K150"/>
    <mergeCell ref="L150:O150"/>
    <mergeCell ref="P150:X150"/>
    <mergeCell ref="B151:G151"/>
    <mergeCell ref="H151:K151"/>
    <mergeCell ref="L151:O151"/>
    <mergeCell ref="P151:X151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55:G155"/>
    <mergeCell ref="H155:N155"/>
    <mergeCell ref="O155:T155"/>
    <mergeCell ref="U155:X155"/>
    <mergeCell ref="B156:G156"/>
    <mergeCell ref="H156:N156"/>
    <mergeCell ref="O156:T156"/>
    <mergeCell ref="U156:X156"/>
    <mergeCell ref="B153:E153"/>
    <mergeCell ref="M153:N153"/>
    <mergeCell ref="B154:G154"/>
    <mergeCell ref="H154:N154"/>
    <mergeCell ref="O154:T154"/>
    <mergeCell ref="U154:X154"/>
    <mergeCell ref="B159:G159"/>
    <mergeCell ref="H159:N159"/>
    <mergeCell ref="O159:T159"/>
    <mergeCell ref="U159:X159"/>
    <mergeCell ref="B157:G157"/>
    <mergeCell ref="H157:N157"/>
    <mergeCell ref="O157:T157"/>
    <mergeCell ref="U157:X157"/>
    <mergeCell ref="B158:G158"/>
    <mergeCell ref="H158:N158"/>
    <mergeCell ref="O158:T158"/>
    <mergeCell ref="U158:X158"/>
  </mergeCells>
  <phoneticPr fontId="3"/>
  <hyperlinks>
    <hyperlink ref="Y68:AC86" location="目次!A1" display="目次に戻る"/>
    <hyperlink ref="Y128:AC130" location="目次!A1" display="目次に戻る"/>
    <hyperlink ref="Y147:AC151" location="目次!A1" display="目次に戻る"/>
    <hyperlink ref="Z147:AD151" location="目次!A1" display="目次に戻る"/>
    <hyperlink ref="Y142:AC145" location="目次!A1" display="目次に戻る"/>
    <hyperlink ref="Z142:AD145" location="目次!A1" display="目次に戻る"/>
    <hyperlink ref="Z140:AD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2" max="23" man="1"/>
    <brk id="44" max="23" man="1"/>
    <brk id="63" max="23" man="1"/>
    <brk id="84" max="23" man="1"/>
    <brk id="112" max="23" man="1"/>
    <brk id="13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32真地</vt:lpstr>
      <vt:lpstr>'32真地'!Print_Area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2025-06-30T05:48:37Z</dcterms:created>
  <dcterms:modified xsi:type="dcterms:W3CDTF">2025-07-03T03:28:30Z</dcterms:modified>
</cp:coreProperties>
</file>