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「リニューアルフォルダ」\300-コミュニティの振興に関すること\301_小学校区コミュニティ推進基本方針\01_校区カルテ\01_更新\☆3.更新\☆Ｒ６年度\4.HPへの掲載\"/>
    </mc:Choice>
  </mc:AlternateContent>
  <bookViews>
    <workbookView xWindow="0" yWindow="0" windowWidth="19200" windowHeight="11170"/>
  </bookViews>
  <sheets>
    <sheet name="29金城" sheetId="1" r:id="rId1"/>
  </sheets>
  <externalReferences>
    <externalReference r:id="rId2"/>
    <externalReference r:id="rId3"/>
  </externalReferences>
  <definedNames>
    <definedName name="_xlnm.Print_Area" localSheetId="0">'29金城'!$A$1:$Y$175</definedName>
    <definedName name="Z_818BF9DD_E155_4641_96DB_F10DCC046B31_.wvu.PrintArea" localSheetId="0" hidden="1">'29金城'!$A$1:$Y$176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6" i="1" l="1"/>
  <c r="H158" i="1"/>
  <c r="H151" i="1"/>
  <c r="G144" i="1"/>
  <c r="F136" i="1"/>
  <c r="S112" i="1"/>
  <c r="V106" i="1"/>
  <c r="V93" i="1"/>
  <c r="G92" i="1"/>
  <c r="V88" i="1"/>
  <c r="J88" i="1"/>
  <c r="P82" i="1"/>
  <c r="P83" i="1" s="1"/>
  <c r="P73" i="1"/>
  <c r="H67" i="1"/>
  <c r="Q65" i="1"/>
  <c r="Q64" i="1"/>
  <c r="Q63" i="1"/>
  <c r="Q62" i="1"/>
  <c r="Q61" i="1"/>
  <c r="Q60" i="1"/>
  <c r="Q59" i="1"/>
  <c r="F57" i="1"/>
  <c r="T44" i="1"/>
  <c r="V42" i="1" s="1"/>
  <c r="V43" i="1"/>
  <c r="H39" i="1"/>
  <c r="L36" i="1"/>
  <c r="H32" i="1"/>
  <c r="F4" i="1"/>
  <c r="V41" i="1" l="1"/>
</calcChain>
</file>

<file path=xl/sharedStrings.xml><?xml version="1.0" encoding="utf-8"?>
<sst xmlns="http://schemas.openxmlformats.org/spreadsheetml/2006/main" count="378" uniqueCount="284">
  <si>
    <t>№</t>
    <phoneticPr fontId="3"/>
  </si>
  <si>
    <t>金城小学校区</t>
    <rPh sb="0" eb="2">
      <t>キンジョウ</t>
    </rPh>
    <rPh sb="2" eb="5">
      <t>ショウガッコウ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</si>
  <si>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</si>
  <si>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2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</si>
  <si>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</si>
  <si>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rPh sb="0" eb="2">
      <t>チョウメ</t>
    </rPh>
    <rPh sb="2" eb="3">
      <t>バン</t>
    </rPh>
    <rPh sb="3" eb="4">
      <t>ゴウ</t>
    </rPh>
    <phoneticPr fontId="3"/>
  </si>
  <si>
    <t>丁目番号</t>
    <rPh sb="0" eb="2">
      <t>チョウメ</t>
    </rPh>
    <rPh sb="2" eb="4">
      <t>バンゴウ</t>
    </rPh>
    <phoneticPr fontId="3"/>
  </si>
  <si>
    <t>字赤嶺</t>
    <rPh sb="0" eb="1">
      <t>アザ</t>
    </rPh>
    <rPh sb="1" eb="3">
      <t>アカミネ</t>
    </rPh>
    <phoneticPr fontId="3"/>
  </si>
  <si>
    <t>全部</t>
    <rPh sb="0" eb="2">
      <t>ゼンブ</t>
    </rPh>
    <phoneticPr fontId="3"/>
  </si>
  <si>
    <t>字大嶺</t>
    <rPh sb="0" eb="1">
      <t>アザ</t>
    </rPh>
    <rPh sb="1" eb="3">
      <t>オオミネ</t>
    </rPh>
    <phoneticPr fontId="3"/>
  </si>
  <si>
    <t>字当間</t>
    <rPh sb="0" eb="1">
      <t>アザ</t>
    </rPh>
    <rPh sb="1" eb="3">
      <t>トウマ</t>
    </rPh>
    <phoneticPr fontId="3"/>
  </si>
  <si>
    <t>赤嶺</t>
    <rPh sb="0" eb="2">
      <t>アカミネ</t>
    </rPh>
    <phoneticPr fontId="3"/>
  </si>
  <si>
    <t>1丁目4～16番地</t>
    <rPh sb="1" eb="3">
      <t>チョウメ</t>
    </rPh>
    <rPh sb="7" eb="9">
      <t>バンチ</t>
    </rPh>
    <phoneticPr fontId="3"/>
  </si>
  <si>
    <t>字安次嶺</t>
    <rPh sb="0" eb="1">
      <t>アザ</t>
    </rPh>
    <rPh sb="1" eb="4">
      <t>アシミネ</t>
    </rPh>
    <phoneticPr fontId="3"/>
  </si>
  <si>
    <t>田原</t>
    <rPh sb="0" eb="2">
      <t>タバル</t>
    </rPh>
    <phoneticPr fontId="3"/>
  </si>
  <si>
    <t>１丁目（全部）</t>
    <rPh sb="1" eb="3">
      <t>チョウメ</t>
    </rPh>
    <rPh sb="4" eb="6">
      <t>ゼンブ</t>
    </rPh>
    <phoneticPr fontId="3"/>
  </si>
  <si>
    <t>2丁目4～15番地</t>
    <rPh sb="1" eb="3">
      <t>チョウメ</t>
    </rPh>
    <rPh sb="7" eb="9">
      <t>バンチ</t>
    </rPh>
    <phoneticPr fontId="3"/>
  </si>
  <si>
    <t>金城</t>
    <rPh sb="0" eb="2">
      <t>キンジョウ</t>
    </rPh>
    <phoneticPr fontId="3"/>
  </si>
  <si>
    <t>3丁目2、6～10番地、
11番地1～2、11番地8～11</t>
    <rPh sb="1" eb="3">
      <t>チョウメ</t>
    </rPh>
    <rPh sb="9" eb="11">
      <t>バンチ</t>
    </rPh>
    <rPh sb="15" eb="17">
      <t>バンチ</t>
    </rPh>
    <rPh sb="23" eb="25">
      <t>バンチ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</si>
  <si>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</si>
  <si>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</si>
  <si>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</si>
  <si>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R2</t>
  </si>
  <si>
    <t>R3</t>
  </si>
  <si>
    <t>R4</t>
  </si>
  <si>
    <t>R5</t>
  </si>
  <si>
    <t>R6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</si>
  <si>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</si>
  <si>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</si>
  <si>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</si>
  <si>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</si>
  <si>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</si>
  <si>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率</t>
    <rPh sb="0" eb="1">
      <t>リツ</t>
    </rPh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</si>
  <si>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</si>
  <si>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</si>
  <si>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</si>
  <si>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</si>
  <si>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</si>
  <si>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金城小学校</t>
    <rPh sb="0" eb="2">
      <t>カナグスク</t>
    </rPh>
    <rPh sb="2" eb="5">
      <t>ショウガッコウ</t>
    </rPh>
    <phoneticPr fontId="3"/>
  </si>
  <si>
    <t>所在地</t>
  </si>
  <si>
    <t>金城４－３－１</t>
    <rPh sb="0" eb="2">
      <t>キンジョウ</t>
    </rPh>
    <phoneticPr fontId="3"/>
  </si>
  <si>
    <t>設立年</t>
    <rPh sb="0" eb="2">
      <t>セツリツ</t>
    </rPh>
    <rPh sb="2" eb="3">
      <t>ネン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</si>
  <si>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</si>
  <si>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</si>
  <si>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</si>
  <si>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</si>
  <si>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</si>
  <si>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</si>
  <si>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</si>
  <si>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</si>
  <si>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H30</t>
  </si>
  <si>
    <t>H31
（R1）</t>
    <phoneticPr fontId="3"/>
  </si>
  <si>
    <t>R5</t>
    <phoneticPr fontId="3"/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</si>
  <si>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</si>
  <si>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</si>
  <si>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</si>
  <si>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</si>
  <si>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</si>
  <si>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-</t>
    <phoneticPr fontId="3"/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</si>
  <si>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</si>
  <si>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</si>
  <si>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</si>
  <si>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自治会名</t>
    <rPh sb="0" eb="3">
      <t>ジチカイ</t>
    </rPh>
    <rPh sb="3" eb="4">
      <t>メイ</t>
    </rPh>
    <phoneticPr fontId="44" alignment="noControl"/>
  </si>
  <si>
    <t>区域</t>
    <rPh sb="0" eb="2">
      <t>クイキ</t>
    </rPh>
    <phoneticPr fontId="3"/>
  </si>
  <si>
    <t>加入
世帯</t>
    <rPh sb="0" eb="2">
      <t>カニュウ</t>
    </rPh>
    <rPh sb="3" eb="5">
      <t>セタイ</t>
    </rPh>
    <phoneticPr fontId="3"/>
  </si>
  <si>
    <t>字金城自治会</t>
    <rPh sb="0" eb="1">
      <t>アザ</t>
    </rPh>
    <rPh sb="1" eb="3">
      <t>キンジョウ</t>
    </rPh>
    <rPh sb="3" eb="6">
      <t>ジチカイ</t>
    </rPh>
    <phoneticPr fontId="3"/>
  </si>
  <si>
    <t>金城1～5丁目一部</t>
    <rPh sb="0" eb="2">
      <t>カナグスク</t>
    </rPh>
    <rPh sb="5" eb="7">
      <t>チョウメ</t>
    </rPh>
    <rPh sb="7" eb="9">
      <t>イチブ</t>
    </rPh>
    <phoneticPr fontId="3"/>
  </si>
  <si>
    <t>田原自治会</t>
    <rPh sb="0" eb="2">
      <t>タバル</t>
    </rPh>
    <rPh sb="2" eb="5">
      <t>ジチカイ</t>
    </rPh>
    <phoneticPr fontId="3"/>
  </si>
  <si>
    <t>田原地域、小禄・山下町の一部</t>
    <rPh sb="0" eb="2">
      <t>タバル</t>
    </rPh>
    <rPh sb="2" eb="4">
      <t>チイキ</t>
    </rPh>
    <rPh sb="5" eb="7">
      <t>オロク</t>
    </rPh>
    <rPh sb="8" eb="11">
      <t>ヤマシタチョウ</t>
    </rPh>
    <rPh sb="12" eb="14">
      <t>イチブ</t>
    </rPh>
    <phoneticPr fontId="3"/>
  </si>
  <si>
    <t>小禄市営住宅自治会</t>
    <rPh sb="0" eb="2">
      <t>オロク</t>
    </rPh>
    <rPh sb="2" eb="4">
      <t>シエイ</t>
    </rPh>
    <rPh sb="4" eb="6">
      <t>ジュウタク</t>
    </rPh>
    <rPh sb="6" eb="9">
      <t>ジチカイ</t>
    </rPh>
    <phoneticPr fontId="3"/>
  </si>
  <si>
    <t>田原3-6-1（小禄市営住宅）</t>
    <rPh sb="0" eb="2">
      <t>タバル</t>
    </rPh>
    <rPh sb="8" eb="14">
      <t>オロクシエイジュウタク</t>
    </rPh>
    <phoneticPr fontId="3"/>
  </si>
  <si>
    <t>赤嶺自治会</t>
    <rPh sb="0" eb="2">
      <t>アカミネ</t>
    </rPh>
    <rPh sb="2" eb="5">
      <t>ジチカイ</t>
    </rPh>
    <phoneticPr fontId="3"/>
  </si>
  <si>
    <t>宇栄原1丁目～2丁目、
赤嶺1～2丁目</t>
    <rPh sb="0" eb="3">
      <t>ウエバル</t>
    </rPh>
    <rPh sb="4" eb="6">
      <t>チョウメ</t>
    </rPh>
    <rPh sb="8" eb="10">
      <t>チョウメ</t>
    </rPh>
    <rPh sb="12" eb="14">
      <t>アカミネ</t>
    </rPh>
    <rPh sb="17" eb="19">
      <t>チョウメ</t>
    </rPh>
    <phoneticPr fontId="3"/>
  </si>
  <si>
    <t>県営赤嶺団地自治会</t>
    <rPh sb="0" eb="2">
      <t>ケンエイ</t>
    </rPh>
    <rPh sb="2" eb="4">
      <t>アカミネ</t>
    </rPh>
    <rPh sb="4" eb="6">
      <t>ダンチ</t>
    </rPh>
    <rPh sb="6" eb="9">
      <t>ジチカイ</t>
    </rPh>
    <phoneticPr fontId="3"/>
  </si>
  <si>
    <t>赤嶺2-5-1（県営赤嶺団地）</t>
    <rPh sb="0" eb="2">
      <t>アカミネ</t>
    </rPh>
    <rPh sb="8" eb="10">
      <t>ケンエイ</t>
    </rPh>
    <rPh sb="10" eb="12">
      <t>アカミネ</t>
    </rPh>
    <rPh sb="12" eb="14">
      <t>ダンチ</t>
    </rPh>
    <phoneticPr fontId="3"/>
  </si>
  <si>
    <t>那覇鏡水宿舎自治会</t>
    <rPh sb="0" eb="2">
      <t>ナハ</t>
    </rPh>
    <rPh sb="2" eb="3">
      <t>カガミ</t>
    </rPh>
    <rPh sb="3" eb="4">
      <t>ミズ</t>
    </rPh>
    <rPh sb="4" eb="6">
      <t>シュクシャ</t>
    </rPh>
    <rPh sb="6" eb="9">
      <t>ジチカイ</t>
    </rPh>
    <phoneticPr fontId="3"/>
  </si>
  <si>
    <t>字小禄1841番地（那覇鏡水宿舎）</t>
    <rPh sb="0" eb="1">
      <t>アザ</t>
    </rPh>
    <rPh sb="1" eb="3">
      <t>オロク</t>
    </rPh>
    <rPh sb="7" eb="9">
      <t>バンチ</t>
    </rPh>
    <rPh sb="10" eb="12">
      <t>ナハ</t>
    </rPh>
    <rPh sb="12" eb="14">
      <t>カガミズ</t>
    </rPh>
    <rPh sb="14" eb="16">
      <t>シュクシャ</t>
    </rPh>
    <phoneticPr fontId="3"/>
  </si>
  <si>
    <t>字大嶺自治会</t>
    <rPh sb="0" eb="1">
      <t>アザ</t>
    </rPh>
    <rPh sb="1" eb="3">
      <t>オオミネ</t>
    </rPh>
    <rPh sb="3" eb="6">
      <t>ジチカイ</t>
    </rPh>
    <phoneticPr fontId="3"/>
  </si>
  <si>
    <t>字高良・字具志・字宮城・字宇栄原・宇栄原、田原の各一部</t>
    <rPh sb="0" eb="1">
      <t>アザ</t>
    </rPh>
    <rPh sb="1" eb="3">
      <t>タカラ</t>
    </rPh>
    <rPh sb="4" eb="5">
      <t>アザ</t>
    </rPh>
    <rPh sb="5" eb="7">
      <t>グシ</t>
    </rPh>
    <rPh sb="8" eb="9">
      <t>アザ</t>
    </rPh>
    <rPh sb="9" eb="11">
      <t>ミヤギ</t>
    </rPh>
    <rPh sb="12" eb="13">
      <t>アザ</t>
    </rPh>
    <rPh sb="13" eb="16">
      <t>ウエバル</t>
    </rPh>
    <rPh sb="17" eb="20">
      <t>ウエバル</t>
    </rPh>
    <rPh sb="21" eb="23">
      <t>タバル</t>
    </rPh>
    <rPh sb="24" eb="27">
      <t>カクイチブ</t>
    </rPh>
    <phoneticPr fontId="3"/>
  </si>
  <si>
    <t>自治会加入世帯数（合計）</t>
    <phoneticPr fontId="12"/>
  </si>
  <si>
    <t>自治会加入率（世帯）</t>
    <phoneticPr fontId="12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</si>
  <si>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2"/>
  </si>
  <si>
    <t>組織名</t>
    <rPh sb="0" eb="3">
      <t>ソシキメイ</t>
    </rPh>
    <phoneticPr fontId="3"/>
  </si>
  <si>
    <t>定例会日時</t>
    <rPh sb="0" eb="5">
      <t>テイレイカイニチジ</t>
    </rPh>
    <phoneticPr fontId="12"/>
  </si>
  <si>
    <t>定例会開催場所</t>
    <rPh sb="0" eb="3">
      <t>テイレイカイ</t>
    </rPh>
    <rPh sb="3" eb="7">
      <t>カイサイバショ</t>
    </rPh>
    <phoneticPr fontId="12"/>
  </si>
  <si>
    <t>連絡先</t>
    <rPh sb="0" eb="3">
      <t>レンラクサキ</t>
    </rPh>
    <phoneticPr fontId="12"/>
  </si>
  <si>
    <t>那覇市金城小学校区まちづくり協議会</t>
    <rPh sb="0" eb="3">
      <t>ナハシ</t>
    </rPh>
    <rPh sb="3" eb="9">
      <t>カナグスクショウガッコウク</t>
    </rPh>
    <rPh sb="14" eb="17">
      <t>キョウギカイ</t>
    </rPh>
    <phoneticPr fontId="3"/>
  </si>
  <si>
    <t>毎月第３木曜日19：15～</t>
    <rPh sb="0" eb="2">
      <t>マイツキ</t>
    </rPh>
    <rPh sb="2" eb="3">
      <t>ダイ</t>
    </rPh>
    <rPh sb="4" eb="7">
      <t>モクヨウビ</t>
    </rPh>
    <phoneticPr fontId="3"/>
  </si>
  <si>
    <t>ともかぜ振興会館</t>
    <phoneticPr fontId="3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</si>
  <si>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</si>
  <si>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</si>
  <si>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t>認定路線</t>
    <rPh sb="0" eb="4">
      <t>ニンテイロセン</t>
    </rPh>
    <phoneticPr fontId="3"/>
  </si>
  <si>
    <t>金城中学校区青少年健全育成協議会</t>
    <rPh sb="0" eb="5">
      <t>カナグスクチュウガッコウ</t>
    </rPh>
    <rPh sb="5" eb="16">
      <t>クセイショウネンケンゼンイクセイキョウギカイ</t>
    </rPh>
    <phoneticPr fontId="3"/>
  </si>
  <si>
    <t>沖縄行政システム株式会社</t>
    <rPh sb="0" eb="2">
      <t>オキナワ</t>
    </rPh>
    <rPh sb="2" eb="4">
      <t>ギョウセイ</t>
    </rPh>
    <rPh sb="8" eb="12">
      <t>カブシキガイシャ</t>
    </rPh>
    <phoneticPr fontId="3"/>
  </si>
  <si>
    <t>赤嶺2号の一部</t>
    <rPh sb="0" eb="2">
      <t>アカミネ</t>
    </rPh>
    <rPh sb="3" eb="4">
      <t>ゴウ</t>
    </rPh>
    <rPh sb="5" eb="7">
      <t>イチブ</t>
    </rPh>
    <phoneticPr fontId="3"/>
  </si>
  <si>
    <t>日本工営都市空間株式会社沖縄支店</t>
    <rPh sb="0" eb="2">
      <t>ニホン</t>
    </rPh>
    <rPh sb="2" eb="4">
      <t>コウエイ</t>
    </rPh>
    <rPh sb="4" eb="6">
      <t>トシ</t>
    </rPh>
    <rPh sb="6" eb="8">
      <t>クウカン</t>
    </rPh>
    <rPh sb="8" eb="12">
      <t>カブシキガイシャ</t>
    </rPh>
    <rPh sb="12" eb="14">
      <t>オキナワ</t>
    </rPh>
    <rPh sb="14" eb="16">
      <t>シテン</t>
    </rPh>
    <phoneticPr fontId="3"/>
  </si>
  <si>
    <t>小禄金城線32号/
起点から終点（50M）</t>
    <rPh sb="0" eb="2">
      <t>オロク</t>
    </rPh>
    <rPh sb="2" eb="4">
      <t>カナグスク</t>
    </rPh>
    <rPh sb="4" eb="5">
      <t>セン</t>
    </rPh>
    <rPh sb="7" eb="8">
      <t>ゴウ</t>
    </rPh>
    <rPh sb="10" eb="12">
      <t>キテン</t>
    </rPh>
    <rPh sb="14" eb="16">
      <t>シュウテン</t>
    </rPh>
    <phoneticPr fontId="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</si>
  <si>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</si>
  <si>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t>活動場所</t>
    <rPh sb="0" eb="4">
      <t>カツドウバショ</t>
    </rPh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</si>
  <si>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14" eb="18">
      <t>コウエンカンリ</t>
    </rPh>
    <phoneticPr fontId="24"/>
  </si>
  <si>
    <t>SMBCコンシューマーファイナンス株式会社 
那覇お客様サ－ビスプラザ</t>
    <phoneticPr fontId="3"/>
  </si>
  <si>
    <t>小禄金城36号</t>
    <phoneticPr fontId="3"/>
  </si>
  <si>
    <t>田原ニコニコふくぎ会</t>
    <rPh sb="0" eb="2">
      <t>タバル</t>
    </rPh>
    <rPh sb="9" eb="10">
      <t>カイ</t>
    </rPh>
    <phoneticPr fontId="3"/>
  </si>
  <si>
    <t>小禄金城3号・田原12号</t>
    <rPh sb="0" eb="4">
      <t>オロクカナグスク</t>
    </rPh>
    <rPh sb="5" eb="6">
      <t>ゴウ</t>
    </rPh>
    <rPh sb="7" eb="9">
      <t>タバル</t>
    </rPh>
    <rPh sb="11" eb="12">
      <t>ゴウ</t>
    </rPh>
    <phoneticPr fontId="3"/>
  </si>
  <si>
    <t>たばる愛児会</t>
    <phoneticPr fontId="3"/>
  </si>
  <si>
    <t>小禄ひまわり公園</t>
    <phoneticPr fontId="3"/>
  </si>
  <si>
    <t>ちゅら咲くら会</t>
    <phoneticPr fontId="3"/>
  </si>
  <si>
    <t>小禄金城5号</t>
    <phoneticPr fontId="3"/>
  </si>
  <si>
    <t>金城老人憩の家グランドゴルフ同好会</t>
    <phoneticPr fontId="3"/>
  </si>
  <si>
    <t>小禄金城公園</t>
    <phoneticPr fontId="3"/>
  </si>
  <si>
    <t>ふくろう</t>
    <phoneticPr fontId="3"/>
  </si>
  <si>
    <t>田原38号、田原11号</t>
    <phoneticPr fontId="3"/>
  </si>
  <si>
    <t>美空ひばりの歌碑を守る会</t>
    <phoneticPr fontId="3"/>
  </si>
  <si>
    <t>がじゃんびら公園</t>
    <phoneticPr fontId="3"/>
  </si>
  <si>
    <t>ブリリアントストリートの会</t>
    <phoneticPr fontId="3"/>
  </si>
  <si>
    <t>小禄金城4、12、29号、赤嶺32号</t>
    <phoneticPr fontId="3"/>
  </si>
  <si>
    <t>大地こども園</t>
    <phoneticPr fontId="3"/>
  </si>
  <si>
    <t>小禄すみれ公園</t>
    <phoneticPr fontId="3"/>
  </si>
  <si>
    <t>石垣設計ボランティア会</t>
    <phoneticPr fontId="3"/>
  </si>
  <si>
    <t>赤嶺27号（歩）</t>
    <phoneticPr fontId="3"/>
  </si>
  <si>
    <t>ＴＥＡＭ三役</t>
    <phoneticPr fontId="3"/>
  </si>
  <si>
    <t>小禄さくら公園</t>
    <phoneticPr fontId="3"/>
  </si>
  <si>
    <t>沖縄銀行</t>
    <phoneticPr fontId="3"/>
  </si>
  <si>
    <t>市内一円(各本店、支店、出張所)</t>
    <phoneticPr fontId="3"/>
  </si>
  <si>
    <t>ハーバービュークラブ</t>
  </si>
  <si>
    <t>がじゃんびら公園</t>
    <rPh sb="6" eb="8">
      <t>コウエン</t>
    </rPh>
    <phoneticPr fontId="7"/>
  </si>
  <si>
    <t>南部地区歯科医師会</t>
    <phoneticPr fontId="3"/>
  </si>
  <si>
    <t>市内一円(加盟各事業所周辺)</t>
    <rPh sb="3" eb="4">
      <t>エン</t>
    </rPh>
    <phoneticPr fontId="3"/>
  </si>
  <si>
    <t>小禄金城公園せせらぎの会</t>
    <phoneticPr fontId="3"/>
  </si>
  <si>
    <t>那覇市医師会</t>
    <phoneticPr fontId="3"/>
  </si>
  <si>
    <t>市内一円(加盟各事業所周辺)</t>
    <phoneticPr fontId="3"/>
  </si>
  <si>
    <t>(株)パパイヤファーム</t>
    <rPh sb="0" eb="3">
      <t>カブシキガイシャ</t>
    </rPh>
    <phoneticPr fontId="3"/>
  </si>
  <si>
    <t>沖縄県宅地建物取引業協会</t>
    <phoneticPr fontId="3"/>
  </si>
  <si>
    <t>あかばな</t>
  </si>
  <si>
    <t>田原緑地</t>
    <rPh sb="0" eb="2">
      <t>タバル</t>
    </rPh>
    <rPh sb="2" eb="4">
      <t>リョクチ</t>
    </rPh>
    <phoneticPr fontId="3"/>
  </si>
  <si>
    <t>那覇市観光ホテル旅館事業協同組合</t>
    <phoneticPr fontId="3"/>
  </si>
  <si>
    <t>那覇ライオンズクラブ</t>
  </si>
  <si>
    <t>小禄金城公園他</t>
    <rPh sb="0" eb="2">
      <t>オロク</t>
    </rPh>
    <rPh sb="2" eb="4">
      <t>キンジョウ</t>
    </rPh>
    <rPh sb="4" eb="6">
      <t>コウエン</t>
    </rPh>
    <rPh sb="6" eb="7">
      <t>ホカ</t>
    </rPh>
    <phoneticPr fontId="3"/>
  </si>
  <si>
    <t>琉球銀行</t>
    <phoneticPr fontId="3"/>
  </si>
  <si>
    <t>市内一円(各本店、支店、出張所)</t>
    <rPh sb="3" eb="4">
      <t>エン</t>
    </rPh>
    <phoneticPr fontId="3"/>
  </si>
  <si>
    <t>沖縄海邦銀行</t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</si>
  <si>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</si>
  <si>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イオン琉球株式会社</t>
    <phoneticPr fontId="3"/>
  </si>
  <si>
    <t>市内―円(加盟各事業所周辺)</t>
    <phoneticPr fontId="3"/>
  </si>
  <si>
    <t>リウボウストア</t>
    <phoneticPr fontId="3"/>
  </si>
  <si>
    <t>那覇建水会</t>
    <phoneticPr fontId="3"/>
  </si>
  <si>
    <t>金秀商事株式会社</t>
    <phoneticPr fontId="3"/>
  </si>
  <si>
    <t>極東興和株式会社</t>
    <phoneticPr fontId="3"/>
  </si>
  <si>
    <t>生活協同組合コープ沖縄</t>
    <phoneticPr fontId="3"/>
  </si>
  <si>
    <t>株式会社那覇電工</t>
    <phoneticPr fontId="3"/>
  </si>
  <si>
    <t>小禄わかば公園</t>
    <phoneticPr fontId="3"/>
  </si>
  <si>
    <t>(社)沖縄県建設業協会那覇支部</t>
    <phoneticPr fontId="3"/>
  </si>
  <si>
    <t>一般社団法人沖縄県中小建設業協会　那覇支部</t>
    <phoneticPr fontId="3"/>
  </si>
  <si>
    <r>
      <t xml:space="preserve">地域見守り隊
</t>
    </r>
    <r>
      <rPr>
        <sz val="8"/>
        <color theme="1"/>
        <rFont val="ＭＳ Ｐゴシック"/>
        <family val="3"/>
        <charset val="128"/>
      </rPr>
      <t>(所管：福祉政策課)</t>
    </r>
    <rPh sb="0" eb="4">
      <t>チイキミマモ</t>
    </rPh>
    <rPh sb="5" eb="6">
      <t>タイ</t>
    </rPh>
    <phoneticPr fontId="12"/>
  </si>
  <si>
    <t>組織名</t>
    <rPh sb="0" eb="3">
      <t>ソシキメイ</t>
    </rPh>
    <phoneticPr fontId="12"/>
  </si>
  <si>
    <t>小禄市営住宅自治会</t>
    <rPh sb="0" eb="9">
      <t>オロクシエイジュウタクジチカイ</t>
    </rPh>
    <phoneticPr fontId="3"/>
  </si>
  <si>
    <t>県営赤嶺団地自治会</t>
    <rPh sb="0" eb="2">
      <t>ケンエイ</t>
    </rPh>
    <rPh sb="2" eb="9">
      <t>アカミネダンチジチカイ</t>
    </rPh>
    <phoneticPr fontId="3"/>
  </si>
  <si>
    <t>田原自治会</t>
    <rPh sb="0" eb="5">
      <t>タバルジチカイ</t>
    </rPh>
    <phoneticPr fontId="3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</si>
  <si>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</si>
  <si>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</si>
  <si>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</si>
  <si>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</si>
  <si>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</si>
  <si>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</si>
  <si>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</si>
  <si>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</si>
  <si>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</si>
  <si>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</si>
  <si>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</si>
  <si>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</si>
  <si>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</si>
  <si>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</si>
  <si>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3"/>
  </si>
  <si>
    <t>金城小学校</t>
    <rPh sb="0" eb="5">
      <t>カナグスクショウガッコウ</t>
    </rPh>
    <phoneticPr fontId="3"/>
  </si>
  <si>
    <t>金城4-3-1</t>
    <rPh sb="0" eb="2">
      <t>カナグスク</t>
    </rPh>
    <phoneticPr fontId="3"/>
  </si>
  <si>
    <t>○</t>
    <phoneticPr fontId="3"/>
  </si>
  <si>
    <t>電話：917-3331
FAX：917-3371</t>
    <phoneticPr fontId="3"/>
  </si>
  <si>
    <t>金城中学校</t>
    <rPh sb="0" eb="5">
      <t>カナグスクチュウガッコウ</t>
    </rPh>
    <phoneticPr fontId="3"/>
  </si>
  <si>
    <t>金城4-4-1</t>
    <rPh sb="0" eb="2">
      <t>カナグスク</t>
    </rPh>
    <phoneticPr fontId="3"/>
  </si>
  <si>
    <t>電話：917-3416
FAX：917-3436</t>
    <phoneticPr fontId="3"/>
  </si>
  <si>
    <t>那覇西高校（体育館）</t>
    <rPh sb="0" eb="3">
      <t>ナハニシ</t>
    </rPh>
    <rPh sb="3" eb="5">
      <t>コウコウ</t>
    </rPh>
    <rPh sb="6" eb="9">
      <t>タイイクカン</t>
    </rPh>
    <phoneticPr fontId="3"/>
  </si>
  <si>
    <t>金城3-5-1</t>
    <rPh sb="0" eb="2">
      <t>カナグスク</t>
    </rPh>
    <phoneticPr fontId="3"/>
  </si>
  <si>
    <t>電話：858-8274
FAX：858-2938</t>
    <phoneticPr fontId="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</si>
  <si>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</si>
  <si>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小禄市営住宅自治会自主防災会</t>
    <phoneticPr fontId="3"/>
  </si>
  <si>
    <t>県営赤嶺団地自治会自主防災会</t>
    <phoneticPr fontId="3"/>
  </si>
  <si>
    <t>女性防火クラブ大嶺支部自主防災会</t>
    <phoneticPr fontId="3"/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</si>
  <si>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</si>
  <si>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</si>
  <si>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3"/>
  </si>
  <si>
    <t>金城児童クラブ</t>
    <rPh sb="0" eb="2">
      <t>キンジョウ</t>
    </rPh>
    <rPh sb="2" eb="4">
      <t>ジドウ</t>
    </rPh>
    <phoneticPr fontId="3"/>
  </si>
  <si>
    <t>金城3-5-4　那覇市総合福祉センタ内ー1F</t>
    <rPh sb="18" eb="19">
      <t>ナイ</t>
    </rPh>
    <phoneticPr fontId="3"/>
  </si>
  <si>
    <t>オレンジ児童クラブ</t>
    <rPh sb="4" eb="6">
      <t>ジドウ</t>
    </rPh>
    <phoneticPr fontId="3"/>
  </si>
  <si>
    <t>赤嶺1-11-21</t>
    <rPh sb="0" eb="2">
      <t>アカミネ</t>
    </rPh>
    <phoneticPr fontId="3"/>
  </si>
  <si>
    <t>アカンミキッズクラブ</t>
  </si>
  <si>
    <t>赤嶺１－９－１９　1階</t>
  </si>
  <si>
    <t>らいおん児童クラブ</t>
    <rPh sb="4" eb="6">
      <t>ジドウ</t>
    </rPh>
    <phoneticPr fontId="3"/>
  </si>
  <si>
    <t>金城５－１６－１１</t>
  </si>
  <si>
    <t>彩羽キッズクラブ</t>
    <rPh sb="0" eb="2">
      <t>イロハ</t>
    </rPh>
    <phoneticPr fontId="3"/>
  </si>
  <si>
    <t>金城2-17-7　クラウディア101号</t>
  </si>
  <si>
    <r>
      <t xml:space="preserve">放課後子ども教室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</si>
  <si>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</si>
  <si>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</si>
  <si>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</si>
  <si>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</si>
  <si>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新春餅つき</t>
    <rPh sb="0" eb="3">
      <t>シンシュンモチ</t>
    </rPh>
    <phoneticPr fontId="3"/>
  </si>
  <si>
    <t>1月18日（土）</t>
    <rPh sb="1" eb="2">
      <t>ガツ</t>
    </rPh>
    <rPh sb="4" eb="5">
      <t>ニチ</t>
    </rPh>
    <rPh sb="6" eb="7">
      <t>ド</t>
    </rPh>
    <phoneticPr fontId="3"/>
  </si>
  <si>
    <t>9：00～12：00</t>
    <phoneticPr fontId="3"/>
  </si>
  <si>
    <t>ともかぜ振興会館</t>
    <rPh sb="4" eb="8">
      <t>シンコウカイカン</t>
    </rPh>
    <phoneticPr fontId="3"/>
  </si>
  <si>
    <t>学習相談会</t>
    <rPh sb="0" eb="5">
      <t>ガクシュウソウダンカイ</t>
    </rPh>
    <phoneticPr fontId="3"/>
  </si>
  <si>
    <t>2月8日（土）</t>
    <rPh sb="1" eb="2">
      <t>ガツ</t>
    </rPh>
    <rPh sb="3" eb="4">
      <t>ニチ</t>
    </rPh>
    <rPh sb="5" eb="6">
      <t>ド</t>
    </rPh>
    <phoneticPr fontId="3"/>
  </si>
  <si>
    <t>10：00～15：00</t>
    <phoneticPr fontId="3"/>
  </si>
  <si>
    <t>金城小体育館</t>
    <rPh sb="0" eb="2">
      <t>カナグスク</t>
    </rPh>
    <rPh sb="2" eb="3">
      <t>ショウ</t>
    </rPh>
    <rPh sb="3" eb="6">
      <t>タイイクカン</t>
    </rPh>
    <phoneticPr fontId="3"/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</si>
  <si>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</si>
  <si>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</si>
  <si>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</si>
  <si>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</si>
  <si>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</si>
  <si>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</si>
  <si>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t>当間、赤嶺、安次嶺、大嶺、金城、田原1丁目、高良3丁目、宇栄原1丁目・2丁目・3丁目</t>
    <phoneticPr fontId="3"/>
  </si>
  <si>
    <t>鏡原1-68</t>
    <phoneticPr fontId="3"/>
  </si>
  <si>
    <t>８５２－０７７７</t>
    <phoneticPr fontId="3"/>
  </si>
  <si>
    <t>かなぐすく</t>
    <phoneticPr fontId="3"/>
  </si>
  <si>
    <r>
      <t>田原</t>
    </r>
    <r>
      <rPr>
        <b/>
        <sz val="11"/>
        <rFont val="ＭＳ Ｐゴシック"/>
        <family val="3"/>
        <charset val="128"/>
      </rPr>
      <t>3丁目</t>
    </r>
    <phoneticPr fontId="3"/>
  </si>
  <si>
    <t>小禄551-1</t>
    <phoneticPr fontId="3"/>
  </si>
  <si>
    <t>８５８－００９６</t>
    <phoneticPr fontId="3"/>
  </si>
  <si>
    <t>小禄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</si>
  <si>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</si>
  <si>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</si>
  <si>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</si>
  <si>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</si>
  <si>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</si>
  <si>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華冨会</t>
    <phoneticPr fontId="12"/>
  </si>
  <si>
    <t>第1・2・3･4火曜日　</t>
    <rPh sb="0" eb="1">
      <t>ダイ</t>
    </rPh>
    <rPh sb="8" eb="9">
      <t>カ</t>
    </rPh>
    <rPh sb="9" eb="11">
      <t>ヨウビ</t>
    </rPh>
    <phoneticPr fontId="12"/>
  </si>
  <si>
    <t>10:00～12:00</t>
    <phoneticPr fontId="12"/>
  </si>
  <si>
    <t>母子父子福祉センター（那覇市3-5-4（1F））</t>
    <rPh sb="0" eb="2">
      <t>ボシ</t>
    </rPh>
    <rPh sb="2" eb="4">
      <t>フシ</t>
    </rPh>
    <rPh sb="4" eb="6">
      <t>フクシ</t>
    </rPh>
    <rPh sb="11" eb="14">
      <t>ナハシ</t>
    </rPh>
    <phoneticPr fontId="12"/>
  </si>
  <si>
    <t>赤嶺ゆくる会</t>
    <rPh sb="0" eb="2">
      <t>アカミネ</t>
    </rPh>
    <rPh sb="5" eb="6">
      <t>カイ</t>
    </rPh>
    <phoneticPr fontId="12"/>
  </si>
  <si>
    <t>第1･3水曜日　</t>
    <rPh sb="0" eb="1">
      <t>ダイ</t>
    </rPh>
    <rPh sb="4" eb="5">
      <t>スイ</t>
    </rPh>
    <rPh sb="5" eb="7">
      <t>ヨウビ</t>
    </rPh>
    <phoneticPr fontId="12"/>
  </si>
  <si>
    <t>赤嶺自治会館（赤嶺1-10-11）</t>
    <rPh sb="0" eb="1">
      <t>アカ</t>
    </rPh>
    <rPh sb="1" eb="2">
      <t>ミネ</t>
    </rPh>
    <rPh sb="2" eb="4">
      <t>ジチ</t>
    </rPh>
    <rPh sb="4" eb="6">
      <t>カイカン</t>
    </rPh>
    <rPh sb="7" eb="9">
      <t>アカミネ</t>
    </rPh>
    <phoneticPr fontId="12"/>
  </si>
  <si>
    <t>小禄市営住宅いちゅんどう会</t>
    <rPh sb="0" eb="2">
      <t>オロク</t>
    </rPh>
    <rPh sb="2" eb="4">
      <t>シエイ</t>
    </rPh>
    <rPh sb="4" eb="6">
      <t>ジュウタク</t>
    </rPh>
    <rPh sb="12" eb="13">
      <t>カイ</t>
    </rPh>
    <phoneticPr fontId="12"/>
  </si>
  <si>
    <t>第2･3・4木曜日　</t>
    <rPh sb="0" eb="1">
      <t>ダイ</t>
    </rPh>
    <rPh sb="6" eb="9">
      <t>モクヨウビ</t>
    </rPh>
    <phoneticPr fontId="12"/>
  </si>
  <si>
    <t>小禄市営住宅集会所（田原3-6-1（4棟））　　　　　　　</t>
    <rPh sb="0" eb="2">
      <t>オロク</t>
    </rPh>
    <rPh sb="2" eb="4">
      <t>シエイ</t>
    </rPh>
    <rPh sb="4" eb="6">
      <t>ジュウタク</t>
    </rPh>
    <rPh sb="6" eb="8">
      <t>シュウカイ</t>
    </rPh>
    <rPh sb="8" eb="9">
      <t>ジョ</t>
    </rPh>
    <rPh sb="10" eb="12">
      <t>タハラ</t>
    </rPh>
    <rPh sb="19" eb="20">
      <t>トウ</t>
    </rPh>
    <phoneticPr fontId="12"/>
  </si>
  <si>
    <t>県営赤嶺団地活き活きくらぶ</t>
    <rPh sb="0" eb="2">
      <t>ケンエイ</t>
    </rPh>
    <rPh sb="2" eb="4">
      <t>アカミネ</t>
    </rPh>
    <rPh sb="4" eb="6">
      <t>ダンチ</t>
    </rPh>
    <rPh sb="6" eb="7">
      <t>イ</t>
    </rPh>
    <rPh sb="8" eb="9">
      <t>イ</t>
    </rPh>
    <phoneticPr fontId="12"/>
  </si>
  <si>
    <t>第1･2・3金曜日　</t>
    <rPh sb="0" eb="1">
      <t>ダイ</t>
    </rPh>
    <rPh sb="6" eb="9">
      <t>キンヨウビ</t>
    </rPh>
    <phoneticPr fontId="12"/>
  </si>
  <si>
    <t>県営赤嶺団地集会事務所（赤嶺2-5-1）</t>
    <rPh sb="0" eb="2">
      <t>ケンエイ</t>
    </rPh>
    <rPh sb="2" eb="4">
      <t>アカミネ</t>
    </rPh>
    <rPh sb="4" eb="6">
      <t>ダンチ</t>
    </rPh>
    <rPh sb="6" eb="8">
      <t>シュウカイ</t>
    </rPh>
    <rPh sb="8" eb="10">
      <t>ジム</t>
    </rPh>
    <rPh sb="10" eb="11">
      <t>ショ</t>
    </rPh>
    <rPh sb="12" eb="14">
      <t>アカミネ</t>
    </rPh>
    <phoneticPr fontId="12"/>
  </si>
  <si>
    <t>かな金会（休会中）</t>
    <rPh sb="2" eb="3">
      <t>キン</t>
    </rPh>
    <rPh sb="3" eb="4">
      <t>カイ</t>
    </rPh>
    <phoneticPr fontId="12"/>
  </si>
  <si>
    <t>第1･3金曜日　</t>
    <rPh sb="0" eb="1">
      <t>ダイ</t>
    </rPh>
    <rPh sb="4" eb="5">
      <t>キン</t>
    </rPh>
    <rPh sb="5" eb="7">
      <t>ヨウビ</t>
    </rPh>
    <phoneticPr fontId="12"/>
  </si>
  <si>
    <t>14:00～16:00</t>
    <phoneticPr fontId="12"/>
  </si>
  <si>
    <t>金城自治会館（金城3-3-2）</t>
    <rPh sb="0" eb="2">
      <t>キンジョウ</t>
    </rPh>
    <rPh sb="2" eb="4">
      <t>ジチ</t>
    </rPh>
    <rPh sb="4" eb="6">
      <t>カイカン</t>
    </rPh>
    <rPh sb="7" eb="9">
      <t>キンジョウ</t>
    </rPh>
    <phoneticPr fontId="12"/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</si>
  <si>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</si>
  <si>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</si>
  <si>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</si>
  <si>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>いらはクリニック</t>
  </si>
  <si>
    <t>内科, 外科, 乳腺外科, 消化器外科</t>
  </si>
  <si>
    <t>田原1-9-2</t>
  </si>
  <si>
    <t>098-859-5566</t>
  </si>
  <si>
    <t>小禄整形外科</t>
  </si>
  <si>
    <t>整形外科, リハビリテーション科, 
リウマチ科</t>
    <phoneticPr fontId="3"/>
  </si>
  <si>
    <t>金城5-2-8　2階</t>
  </si>
  <si>
    <t>098-859-3311</t>
  </si>
  <si>
    <t>おろくハートクリニック</t>
  </si>
  <si>
    <t>循環器内科, 内科</t>
    <phoneticPr fontId="3"/>
  </si>
  <si>
    <t>赤嶺1-12-2</t>
  </si>
  <si>
    <t>098-852-8080</t>
  </si>
  <si>
    <t>垣花小児科内科医院</t>
  </si>
  <si>
    <t>小児科</t>
  </si>
  <si>
    <t>金城5-14-12</t>
  </si>
  <si>
    <t>098-859-3085</t>
  </si>
  <si>
    <t>かなぐすくクリニック</t>
  </si>
  <si>
    <t>小児科, 皮膚科, 内科</t>
  </si>
  <si>
    <t>金城5-16-13</t>
  </si>
  <si>
    <t>098-857-7788</t>
  </si>
  <si>
    <t>たばる内科胃腸科</t>
  </si>
  <si>
    <t>内科, 消化器内科（胃腸内科）, 小児科, 
皮膚科</t>
    <phoneticPr fontId="3"/>
  </si>
  <si>
    <t>金城5-3-1</t>
  </si>
  <si>
    <t>098-858-0005</t>
  </si>
  <si>
    <t>仲里眼科</t>
  </si>
  <si>
    <t>眼科</t>
  </si>
  <si>
    <t>田原1-9-1</t>
  </si>
  <si>
    <t>098-857-0140</t>
  </si>
  <si>
    <t>那覇かなぐすく皮膚科</t>
  </si>
  <si>
    <t>皮膚科</t>
  </si>
  <si>
    <t>金城5-11-6　小禄ガーデンビル1階</t>
  </si>
  <si>
    <t>098-857-1112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</si>
</sst>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.0%"/>
    <numFmt numFmtId="178" formatCode="0_);\(0\)"/>
  </numFmts>
  <fonts count="6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name val="ＭＳ Ｐゴシック"/>
      <family val="3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4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9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11"/>
      <name val="游ゴシック"/>
      <family val="2"/>
      <charset val="128"/>
      <scheme val="minor"/>
    </font>
    <font>
      <sz val="48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48"/>
      <color theme="1"/>
      <name val="游ゴシック"/>
      <family val="3"/>
      <charset val="128"/>
      <scheme val="minor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403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11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shrinkToFit="1"/>
    </xf>
    <xf numFmtId="0" fontId="1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3" applyFont="1" applyAlignment="1" applyProtection="1">
      <alignment horizontal="center" vertical="center"/>
    </xf>
    <xf numFmtId="0" fontId="16" fillId="0" borderId="0" xfId="0" applyFont="1" applyBorder="1">
      <alignment vertical="center"/>
    </xf>
    <xf numFmtId="0" fontId="17" fillId="0" borderId="0" xfId="0" applyFont="1" applyBorder="1">
      <alignment vertical="center"/>
    </xf>
    <xf numFmtId="0" fontId="18" fillId="0" borderId="0" xfId="0" applyFont="1" applyBorder="1" applyAlignment="1">
      <alignment vertical="center"/>
    </xf>
    <xf numFmtId="0" fontId="19" fillId="4" borderId="0" xfId="0" applyFont="1" applyFill="1" applyBorder="1">
      <alignment vertical="center"/>
    </xf>
    <xf numFmtId="0" fontId="21" fillId="4" borderId="0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17" fillId="4" borderId="0" xfId="0" applyFont="1" applyFill="1">
      <alignment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6" fillId="0" borderId="0" xfId="0" applyFont="1" applyFill="1" applyBorder="1" applyAlignment="1">
      <alignment vertical="center" wrapText="1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5" fillId="0" borderId="0" xfId="3" applyFont="1" applyAlignment="1" applyProtection="1">
      <alignment vertical="center"/>
    </xf>
    <xf numFmtId="0" fontId="0" fillId="0" borderId="0" xfId="0" applyBorder="1" applyAlignment="1">
      <alignment horizontal="center" vertical="center" wrapText="1"/>
    </xf>
    <xf numFmtId="3" fontId="27" fillId="0" borderId="0" xfId="0" applyNumberFormat="1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177" fontId="31" fillId="0" borderId="0" xfId="0" applyNumberFormat="1" applyFont="1" applyBorder="1" applyAlignment="1">
      <alignment horizontal="center" vertical="center"/>
    </xf>
    <xf numFmtId="3" fontId="35" fillId="0" borderId="0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/>
    </xf>
    <xf numFmtId="0" fontId="31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9" fillId="0" borderId="0" xfId="0" applyFont="1" applyFill="1" applyBorder="1">
      <alignment vertical="center"/>
    </xf>
    <xf numFmtId="0" fontId="37" fillId="0" borderId="0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0" xfId="0" applyFill="1" applyBorder="1" applyAlignment="1">
      <alignment horizontal="left" vertical="center" wrapText="1"/>
    </xf>
    <xf numFmtId="176" fontId="11" fillId="0" borderId="7" xfId="0" applyNumberFormat="1" applyFont="1" applyFill="1" applyBorder="1" applyAlignment="1">
      <alignment vertical="center"/>
    </xf>
    <xf numFmtId="0" fontId="0" fillId="0" borderId="38" xfId="0" applyBorder="1">
      <alignment vertical="center"/>
    </xf>
    <xf numFmtId="0" fontId="7" fillId="0" borderId="0" xfId="0" applyFont="1" applyFill="1" applyBorder="1" applyAlignment="1">
      <alignment vertical="center" shrinkToFit="1"/>
    </xf>
    <xf numFmtId="0" fontId="0" fillId="0" borderId="17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41" xfId="0" applyBorder="1" applyAlignment="1">
      <alignment horizontal="center" vertical="center" wrapText="1"/>
    </xf>
    <xf numFmtId="0" fontId="40" fillId="0" borderId="41" xfId="0" applyFont="1" applyBorder="1" applyAlignment="1">
      <alignment horizontal="center" vertical="center" wrapText="1"/>
    </xf>
    <xf numFmtId="0" fontId="40" fillId="0" borderId="42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 wrapText="1"/>
    </xf>
    <xf numFmtId="0" fontId="42" fillId="0" borderId="0" xfId="0" applyFont="1" applyBorder="1" applyAlignment="1">
      <alignment horizontal="left" wrapText="1"/>
    </xf>
    <xf numFmtId="0" fontId="13" fillId="0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horizontal="right" vertical="center"/>
    </xf>
    <xf numFmtId="177" fontId="15" fillId="0" borderId="0" xfId="2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177" fontId="15" fillId="0" borderId="0" xfId="2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76" fontId="11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5" fillId="0" borderId="4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6" fillId="0" borderId="0" xfId="0" applyFont="1" applyBorder="1" applyAlignment="1">
      <alignment vertical="center"/>
    </xf>
    <xf numFmtId="0" fontId="50" fillId="0" borderId="0" xfId="0" applyFont="1" applyBorder="1" applyAlignment="1">
      <alignment vertical="center" wrapText="1"/>
    </xf>
    <xf numFmtId="0" fontId="50" fillId="0" borderId="0" xfId="0" applyFont="1" applyBorder="1" applyAlignment="1">
      <alignment vertical="center"/>
    </xf>
    <xf numFmtId="0" fontId="52" fillId="0" borderId="0" xfId="0" applyFont="1" applyBorder="1" applyAlignment="1">
      <alignment horizontal="left" vertical="center" wrapText="1"/>
    </xf>
    <xf numFmtId="0" fontId="53" fillId="0" borderId="0" xfId="0" applyFont="1" applyBorder="1" applyAlignment="1">
      <alignment horizontal="left" vertical="center"/>
    </xf>
    <xf numFmtId="0" fontId="19" fillId="0" borderId="0" xfId="0" applyFont="1" applyBorder="1">
      <alignment vertical="center"/>
    </xf>
    <xf numFmtId="0" fontId="37" fillId="0" borderId="0" xfId="0" applyFont="1" applyBorder="1" applyAlignment="1">
      <alignment horizontal="left" vertical="center" wrapText="1"/>
    </xf>
    <xf numFmtId="0" fontId="38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0" fillId="0" borderId="7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43" fillId="0" borderId="0" xfId="0" applyFont="1" applyFill="1" applyBorder="1" applyAlignment="1">
      <alignment vertical="center" wrapText="1" shrinkToFit="1"/>
    </xf>
    <xf numFmtId="0" fontId="0" fillId="0" borderId="0" xfId="0" applyFont="1" applyFill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5" fillId="0" borderId="0" xfId="3" applyFont="1" applyFill="1" applyAlignment="1" applyProtection="1">
      <alignment vertical="center"/>
    </xf>
    <xf numFmtId="0" fontId="20" fillId="0" borderId="0" xfId="0" applyFont="1" applyFill="1" applyBorder="1" applyAlignment="1">
      <alignment horizontal="left" vertical="center" wrapText="1"/>
    </xf>
    <xf numFmtId="0" fontId="57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0" fontId="61" fillId="0" borderId="0" xfId="0" applyFont="1" applyFill="1" applyAlignment="1">
      <alignment vertical="center"/>
    </xf>
    <xf numFmtId="0" fontId="62" fillId="0" borderId="0" xfId="0" applyFont="1" applyFill="1" applyBorder="1" applyAlignment="1">
      <alignment horizontal="left" vertical="center" wrapText="1"/>
    </xf>
    <xf numFmtId="0" fontId="62" fillId="0" borderId="0" xfId="0" applyFont="1" applyFill="1" applyBorder="1" applyAlignment="1">
      <alignment horizontal="center" vertical="center" wrapText="1"/>
    </xf>
    <xf numFmtId="0" fontId="63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 shrinkToFit="1"/>
    </xf>
    <xf numFmtId="0" fontId="17" fillId="6" borderId="0" xfId="0" applyFont="1" applyFill="1" applyBorder="1" applyAlignment="1">
      <alignment horizontal="center" vertical="center" textRotation="255"/>
    </xf>
    <xf numFmtId="178" fontId="13" fillId="0" borderId="0" xfId="0" applyNumberFormat="1" applyFont="1" applyBorder="1" applyAlignment="1">
      <alignment horizontal="center" vertical="center"/>
    </xf>
    <xf numFmtId="0" fontId="67" fillId="0" borderId="0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40" fillId="0" borderId="11" xfId="0" applyFont="1" applyBorder="1" applyAlignment="1">
      <alignment horizontal="left" vertical="center"/>
    </xf>
    <xf numFmtId="0" fontId="33" fillId="0" borderId="11" xfId="0" applyFont="1" applyBorder="1" applyAlignment="1">
      <alignment horizontal="left" vertical="center"/>
    </xf>
    <xf numFmtId="0" fontId="40" fillId="0" borderId="11" xfId="0" applyFont="1" applyBorder="1" applyAlignment="1">
      <alignment horizontal="left" vertical="center" wrapText="1"/>
    </xf>
    <xf numFmtId="0" fontId="33" fillId="0" borderId="11" xfId="0" applyFont="1" applyBorder="1" applyAlignment="1">
      <alignment horizontal="left" vertical="center" wrapText="1"/>
    </xf>
    <xf numFmtId="0" fontId="64" fillId="3" borderId="7" xfId="0" applyFont="1" applyFill="1" applyBorder="1" applyAlignment="1">
      <alignment horizontal="left" vertical="center" wrapText="1"/>
    </xf>
    <xf numFmtId="0" fontId="64" fillId="3" borderId="7" xfId="0" applyFont="1" applyFill="1" applyBorder="1" applyAlignment="1">
      <alignment horizontal="left" vertical="center"/>
    </xf>
    <xf numFmtId="176" fontId="11" fillId="0" borderId="0" xfId="0" applyNumberFormat="1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 shrinkToFit="1"/>
    </xf>
    <xf numFmtId="0" fontId="18" fillId="2" borderId="10" xfId="0" applyFont="1" applyFill="1" applyBorder="1" applyAlignment="1">
      <alignment horizontal="center" vertical="center" shrinkToFit="1"/>
    </xf>
    <xf numFmtId="0" fontId="18" fillId="2" borderId="11" xfId="0" applyFont="1" applyFill="1" applyBorder="1" applyAlignment="1">
      <alignment horizontal="center" vertical="center" shrinkToFit="1"/>
    </xf>
    <xf numFmtId="0" fontId="18" fillId="2" borderId="9" xfId="0" applyFont="1" applyFill="1" applyBorder="1" applyAlignment="1">
      <alignment horizontal="center" vertical="center" shrinkToFit="1"/>
    </xf>
    <xf numFmtId="0" fontId="22" fillId="0" borderId="11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1" xfId="0" applyFont="1" applyBorder="1" applyAlignment="1">
      <alignment horizontal="left" vertical="center"/>
    </xf>
    <xf numFmtId="0" fontId="43" fillId="2" borderId="11" xfId="0" applyFont="1" applyFill="1" applyBorder="1" applyAlignment="1">
      <alignment horizontal="center" vertical="center" wrapText="1"/>
    </xf>
    <xf numFmtId="0" fontId="43" fillId="2" borderId="11" xfId="0" applyFont="1" applyFill="1" applyBorder="1" applyAlignment="1">
      <alignment horizontal="center" vertical="center"/>
    </xf>
    <xf numFmtId="0" fontId="59" fillId="0" borderId="12" xfId="0" applyFont="1" applyFill="1" applyBorder="1" applyAlignment="1">
      <alignment horizontal="center" vertical="center" wrapText="1"/>
    </xf>
    <xf numFmtId="0" fontId="59" fillId="0" borderId="54" xfId="0" applyFont="1" applyFill="1" applyBorder="1" applyAlignment="1">
      <alignment horizontal="center" vertical="center" wrapText="1"/>
    </xf>
    <xf numFmtId="0" fontId="59" fillId="0" borderId="13" xfId="0" applyFont="1" applyFill="1" applyBorder="1" applyAlignment="1">
      <alignment horizontal="center" vertical="center" wrapText="1"/>
    </xf>
    <xf numFmtId="0" fontId="59" fillId="0" borderId="11" xfId="0" applyFont="1" applyFill="1" applyBorder="1" applyAlignment="1">
      <alignment horizontal="left" vertical="center" wrapText="1"/>
    </xf>
    <xf numFmtId="0" fontId="22" fillId="0" borderId="11" xfId="0" applyFont="1" applyFill="1" applyBorder="1" applyAlignment="1">
      <alignment horizontal="left" vertical="center"/>
    </xf>
    <xf numFmtId="0" fontId="16" fillId="0" borderId="11" xfId="0" applyFont="1" applyFill="1" applyBorder="1" applyAlignment="1">
      <alignment horizontal="left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7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/>
    </xf>
    <xf numFmtId="0" fontId="58" fillId="0" borderId="12" xfId="0" applyFont="1" applyFill="1" applyBorder="1" applyAlignment="1">
      <alignment horizontal="center" vertical="center" wrapText="1"/>
    </xf>
    <xf numFmtId="0" fontId="58" fillId="0" borderId="54" xfId="0" applyFont="1" applyFill="1" applyBorder="1" applyAlignment="1">
      <alignment horizontal="center" vertical="center" wrapText="1"/>
    </xf>
    <xf numFmtId="0" fontId="58" fillId="0" borderId="13" xfId="0" applyFont="1" applyFill="1" applyBorder="1" applyAlignment="1">
      <alignment horizontal="center" vertical="center" wrapText="1"/>
    </xf>
    <xf numFmtId="0" fontId="58" fillId="0" borderId="11" xfId="0" applyFont="1" applyFill="1" applyBorder="1" applyAlignment="1">
      <alignment horizontal="left" vertical="center" wrapText="1"/>
    </xf>
    <xf numFmtId="0" fontId="21" fillId="0" borderId="11" xfId="0" applyFont="1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20" fillId="0" borderId="14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37" fillId="4" borderId="0" xfId="0" applyFont="1" applyFill="1" applyBorder="1" applyAlignment="1">
      <alignment horizontal="left" vertical="center" wrapText="1"/>
    </xf>
    <xf numFmtId="0" fontId="56" fillId="0" borderId="11" xfId="0" applyFont="1" applyFill="1" applyBorder="1" applyAlignment="1">
      <alignment horizontal="left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/>
    </xf>
    <xf numFmtId="0" fontId="17" fillId="2" borderId="11" xfId="0" applyFont="1" applyFill="1" applyBorder="1" applyAlignment="1">
      <alignment horizontal="center" vertical="center"/>
    </xf>
    <xf numFmtId="0" fontId="23" fillId="0" borderId="11" xfId="0" applyFont="1" applyBorder="1" applyAlignment="1">
      <alignment horizontal="left" vertical="center" shrinkToFit="1"/>
    </xf>
    <xf numFmtId="0" fontId="16" fillId="0" borderId="11" xfId="0" applyFont="1" applyBorder="1" applyAlignment="1">
      <alignment horizontal="left" vertical="center" shrinkToFit="1"/>
    </xf>
    <xf numFmtId="0" fontId="23" fillId="0" borderId="11" xfId="0" applyFont="1" applyBorder="1" applyAlignment="1">
      <alignment horizontal="left" vertical="center"/>
    </xf>
    <xf numFmtId="0" fontId="50" fillId="0" borderId="11" xfId="0" applyFont="1" applyBorder="1" applyAlignment="1">
      <alignment horizontal="left" vertical="center" wrapText="1" shrinkToFit="1"/>
    </xf>
    <xf numFmtId="0" fontId="23" fillId="0" borderId="11" xfId="0" applyFont="1" applyBorder="1" applyAlignment="1">
      <alignment horizontal="left" vertical="center" wrapText="1" shrinkToFit="1"/>
    </xf>
    <xf numFmtId="0" fontId="20" fillId="4" borderId="0" xfId="0" applyFont="1" applyFill="1" applyBorder="1" applyAlignment="1">
      <alignment horizontal="left" vertical="center" wrapText="1"/>
    </xf>
    <xf numFmtId="0" fontId="19" fillId="4" borderId="0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horizontal="left" vertical="center" wrapText="1"/>
    </xf>
    <xf numFmtId="0" fontId="15" fillId="4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horizontal="left" vertical="center"/>
    </xf>
    <xf numFmtId="0" fontId="54" fillId="3" borderId="7" xfId="0" applyFont="1" applyFill="1" applyBorder="1" applyAlignment="1">
      <alignment horizontal="left" vertical="center" wrapText="1" shrinkToFit="1"/>
    </xf>
    <xf numFmtId="0" fontId="10" fillId="3" borderId="7" xfId="0" applyFont="1" applyFill="1" applyBorder="1" applyAlignment="1">
      <alignment horizontal="left" vertical="center" shrinkToFit="1"/>
    </xf>
    <xf numFmtId="38" fontId="0" fillId="0" borderId="11" xfId="1" applyFont="1" applyFill="1" applyBorder="1" applyAlignment="1">
      <alignment horizontal="left" vertical="center" wrapText="1"/>
    </xf>
    <xf numFmtId="38" fontId="0" fillId="0" borderId="11" xfId="1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 wrapText="1"/>
    </xf>
    <xf numFmtId="0" fontId="45" fillId="2" borderId="11" xfId="0" applyFont="1" applyFill="1" applyBorder="1" applyAlignment="1">
      <alignment horizontal="center" vertical="center" wrapText="1"/>
    </xf>
    <xf numFmtId="0" fontId="51" fillId="2" borderId="8" xfId="0" applyFont="1" applyFill="1" applyBorder="1" applyAlignment="1">
      <alignment horizontal="center" vertical="center"/>
    </xf>
    <xf numFmtId="0" fontId="51" fillId="2" borderId="10" xfId="0" applyFont="1" applyFill="1" applyBorder="1" applyAlignment="1">
      <alignment horizontal="center" vertical="center"/>
    </xf>
    <xf numFmtId="0" fontId="51" fillId="2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0" fontId="16" fillId="0" borderId="8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 wrapText="1"/>
    </xf>
    <xf numFmtId="176" fontId="11" fillId="0" borderId="7" xfId="0" applyNumberFormat="1" applyFont="1" applyFill="1" applyBorder="1" applyAlignment="1">
      <alignment horizontal="center" vertical="center"/>
    </xf>
    <xf numFmtId="0" fontId="16" fillId="0" borderId="8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177" fontId="13" fillId="0" borderId="8" xfId="2" applyNumberFormat="1" applyFont="1" applyBorder="1" applyAlignment="1">
      <alignment vertical="center"/>
    </xf>
    <xf numFmtId="177" fontId="13" fillId="0" borderId="10" xfId="2" applyNumberFormat="1" applyFont="1" applyBorder="1" applyAlignment="1">
      <alignment vertical="center"/>
    </xf>
    <xf numFmtId="177" fontId="13" fillId="0" borderId="9" xfId="2" applyNumberFormat="1" applyFont="1" applyBorder="1" applyAlignment="1">
      <alignment vertical="center"/>
    </xf>
    <xf numFmtId="177" fontId="17" fillId="2" borderId="8" xfId="2" applyNumberFormat="1" applyFont="1" applyFill="1" applyBorder="1" applyAlignment="1">
      <alignment horizontal="center" vertical="center"/>
    </xf>
    <xf numFmtId="177" fontId="17" fillId="2" borderId="10" xfId="2" applyNumberFormat="1" applyFont="1" applyFill="1" applyBorder="1" applyAlignment="1">
      <alignment horizontal="center" vertical="center"/>
    </xf>
    <xf numFmtId="177" fontId="17" fillId="2" borderId="9" xfId="2" applyNumberFormat="1" applyFont="1" applyFill="1" applyBorder="1" applyAlignment="1">
      <alignment horizontal="center" vertical="center"/>
    </xf>
    <xf numFmtId="177" fontId="16" fillId="0" borderId="11" xfId="2" applyNumberFormat="1" applyFont="1" applyBorder="1" applyAlignment="1">
      <alignment horizontal="left" vertical="center" wrapText="1"/>
    </xf>
    <xf numFmtId="177" fontId="16" fillId="0" borderId="11" xfId="2" applyNumberFormat="1" applyFont="1" applyBorder="1" applyAlignment="1">
      <alignment horizontal="left" vertical="center"/>
    </xf>
    <xf numFmtId="177" fontId="10" fillId="3" borderId="7" xfId="2" applyNumberFormat="1" applyFont="1" applyFill="1" applyBorder="1" applyAlignment="1">
      <alignment horizontal="left" vertical="center" wrapText="1"/>
    </xf>
    <xf numFmtId="0" fontId="50" fillId="0" borderId="11" xfId="0" applyFont="1" applyBorder="1" applyAlignment="1">
      <alignment horizontal="left" vertical="center"/>
    </xf>
    <xf numFmtId="0" fontId="49" fillId="0" borderId="11" xfId="0" applyFont="1" applyBorder="1" applyAlignment="1">
      <alignment horizontal="left" vertical="center" wrapText="1"/>
    </xf>
    <xf numFmtId="0" fontId="48" fillId="0" borderId="11" xfId="0" applyFont="1" applyBorder="1" applyAlignment="1">
      <alignment horizontal="left" vertical="center"/>
    </xf>
    <xf numFmtId="0" fontId="16" fillId="0" borderId="8" xfId="0" applyFont="1" applyFill="1" applyBorder="1" applyAlignment="1">
      <alignment horizontal="left" vertical="center"/>
    </xf>
    <xf numFmtId="0" fontId="16" fillId="0" borderId="10" xfId="0" applyFont="1" applyFill="1" applyBorder="1" applyAlignment="1">
      <alignment horizontal="left" vertical="center"/>
    </xf>
    <xf numFmtId="0" fontId="16" fillId="0" borderId="9" xfId="0" applyFont="1" applyFill="1" applyBorder="1" applyAlignment="1">
      <alignment horizontal="left" vertical="center"/>
    </xf>
    <xf numFmtId="177" fontId="48" fillId="0" borderId="8" xfId="2" applyNumberFormat="1" applyFont="1" applyBorder="1" applyAlignment="1">
      <alignment horizontal="left" vertical="center" wrapText="1"/>
    </xf>
    <xf numFmtId="177" fontId="48" fillId="0" borderId="10" xfId="2" applyNumberFormat="1" applyFont="1" applyBorder="1" applyAlignment="1">
      <alignment horizontal="left" vertical="center" wrapText="1"/>
    </xf>
    <xf numFmtId="177" fontId="48" fillId="0" borderId="9" xfId="2" applyNumberFormat="1" applyFont="1" applyBorder="1" applyAlignment="1">
      <alignment horizontal="left" vertical="center" wrapText="1"/>
    </xf>
    <xf numFmtId="177" fontId="13" fillId="0" borderId="8" xfId="2" applyNumberFormat="1" applyFont="1" applyBorder="1" applyAlignment="1">
      <alignment horizontal="left" vertical="center" wrapText="1"/>
    </xf>
    <xf numFmtId="177" fontId="13" fillId="0" borderId="10" xfId="2" applyNumberFormat="1" applyFont="1" applyBorder="1" applyAlignment="1">
      <alignment horizontal="left" vertical="center" wrapText="1"/>
    </xf>
    <xf numFmtId="177" fontId="13" fillId="0" borderId="9" xfId="2" applyNumberFormat="1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177" fontId="33" fillId="0" borderId="8" xfId="2" applyNumberFormat="1" applyFont="1" applyBorder="1" applyAlignment="1">
      <alignment horizontal="left" vertical="center"/>
    </xf>
    <xf numFmtId="177" fontId="33" fillId="0" borderId="10" xfId="2" applyNumberFormat="1" applyFont="1" applyBorder="1" applyAlignment="1">
      <alignment horizontal="left" vertical="center"/>
    </xf>
    <xf numFmtId="177" fontId="33" fillId="0" borderId="9" xfId="2" applyNumberFormat="1" applyFont="1" applyBorder="1" applyAlignment="1">
      <alignment horizontal="left" vertical="center"/>
    </xf>
    <xf numFmtId="177" fontId="13" fillId="0" borderId="8" xfId="2" applyNumberFormat="1" applyFont="1" applyBorder="1" applyAlignment="1">
      <alignment horizontal="left" vertical="center"/>
    </xf>
    <xf numFmtId="177" fontId="13" fillId="0" borderId="10" xfId="2" applyNumberFormat="1" applyFont="1" applyBorder="1" applyAlignment="1">
      <alignment horizontal="left" vertical="center"/>
    </xf>
    <xf numFmtId="177" fontId="13" fillId="0" borderId="9" xfId="2" applyNumberFormat="1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1" xfId="0" applyFont="1" applyBorder="1" applyAlignment="1">
      <alignment horizontal="center" vertical="center"/>
    </xf>
    <xf numFmtId="177" fontId="13" fillId="0" borderId="11" xfId="2" applyNumberFormat="1" applyFont="1" applyBorder="1" applyAlignment="1">
      <alignment horizontal="left" vertical="center" wrapText="1"/>
    </xf>
    <xf numFmtId="177" fontId="13" fillId="0" borderId="11" xfId="2" applyNumberFormat="1" applyFont="1" applyBorder="1" applyAlignment="1">
      <alignment horizontal="left" vertical="center"/>
    </xf>
    <xf numFmtId="177" fontId="17" fillId="2" borderId="11" xfId="2" applyNumberFormat="1" applyFont="1" applyFill="1" applyBorder="1" applyAlignment="1">
      <alignment horizontal="center" vertical="center"/>
    </xf>
    <xf numFmtId="0" fontId="41" fillId="5" borderId="0" xfId="0" applyFont="1" applyFill="1" applyBorder="1" applyAlignment="1">
      <alignment horizontal="right" vertical="center" wrapText="1"/>
    </xf>
    <xf numFmtId="0" fontId="15" fillId="0" borderId="11" xfId="0" applyFont="1" applyBorder="1" applyAlignment="1">
      <alignment horizontal="right" vertical="center"/>
    </xf>
    <xf numFmtId="38" fontId="47" fillId="0" borderId="8" xfId="1" applyFont="1" applyFill="1" applyBorder="1" applyAlignment="1">
      <alignment horizontal="center" vertical="center"/>
    </xf>
    <xf numFmtId="38" fontId="47" fillId="0" borderId="9" xfId="1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right" vertical="center" wrapText="1"/>
    </xf>
    <xf numFmtId="177" fontId="15" fillId="0" borderId="8" xfId="2" applyNumberFormat="1" applyFont="1" applyBorder="1" applyAlignment="1">
      <alignment horizontal="center" vertical="center"/>
    </xf>
    <xf numFmtId="177" fontId="15" fillId="0" borderId="9" xfId="2" applyNumberFormat="1" applyFont="1" applyBorder="1" applyAlignment="1">
      <alignment horizontal="center" vertical="center"/>
    </xf>
    <xf numFmtId="0" fontId="23" fillId="5" borderId="8" xfId="0" applyFont="1" applyFill="1" applyBorder="1" applyAlignment="1">
      <alignment horizontal="left" vertical="center" wrapText="1"/>
    </xf>
    <xf numFmtId="0" fontId="23" fillId="5" borderId="10" xfId="0" applyFont="1" applyFill="1" applyBorder="1" applyAlignment="1">
      <alignment horizontal="left" vertical="center" wrapText="1"/>
    </xf>
    <xf numFmtId="0" fontId="23" fillId="5" borderId="9" xfId="0" applyFont="1" applyFill="1" applyBorder="1" applyAlignment="1">
      <alignment horizontal="left" vertical="center" wrapText="1"/>
    </xf>
    <xf numFmtId="0" fontId="46" fillId="0" borderId="8" xfId="0" applyFont="1" applyFill="1" applyBorder="1" applyAlignment="1">
      <alignment horizontal="center" vertical="center"/>
    </xf>
    <xf numFmtId="0" fontId="46" fillId="0" borderId="9" xfId="0" applyFont="1" applyFill="1" applyBorder="1" applyAlignment="1">
      <alignment horizontal="center" vertical="center"/>
    </xf>
    <xf numFmtId="0" fontId="23" fillId="5" borderId="11" xfId="0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46" fillId="0" borderId="11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45" fillId="2" borderId="8" xfId="0" applyFont="1" applyFill="1" applyBorder="1" applyAlignment="1">
      <alignment horizontal="center" vertical="center" wrapText="1"/>
    </xf>
    <xf numFmtId="0" fontId="45" fillId="2" borderId="9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shrinkToFit="1"/>
    </xf>
    <xf numFmtId="0" fontId="33" fillId="0" borderId="7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 wrapText="1" shrinkToFit="1"/>
    </xf>
    <xf numFmtId="0" fontId="43" fillId="2" borderId="11" xfId="0" applyFont="1" applyFill="1" applyBorder="1" applyAlignment="1">
      <alignment horizontal="center" vertical="center" shrinkToFit="1"/>
    </xf>
    <xf numFmtId="0" fontId="28" fillId="0" borderId="27" xfId="0" applyFont="1" applyBorder="1" applyAlignment="1">
      <alignment horizontal="center" vertical="center"/>
    </xf>
    <xf numFmtId="0" fontId="28" fillId="0" borderId="37" xfId="0" applyFont="1" applyBorder="1" applyAlignment="1">
      <alignment horizontal="center" vertical="center"/>
    </xf>
    <xf numFmtId="0" fontId="41" fillId="0" borderId="36" xfId="0" applyFont="1" applyBorder="1" applyAlignment="1">
      <alignment horizontal="center" vertical="center"/>
    </xf>
    <xf numFmtId="0" fontId="41" fillId="0" borderId="37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41" fillId="0" borderId="28" xfId="0" applyFont="1" applyBorder="1" applyAlignment="1">
      <alignment horizontal="center" vertical="center"/>
    </xf>
    <xf numFmtId="0" fontId="41" fillId="0" borderId="47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43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31" fillId="0" borderId="46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3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9" fillId="0" borderId="19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3" borderId="16" xfId="0" applyFont="1" applyFill="1" applyBorder="1" applyAlignment="1">
      <alignment horizontal="left" vertical="center" wrapText="1" shrinkToFit="1"/>
    </xf>
    <xf numFmtId="176" fontId="26" fillId="0" borderId="0" xfId="0" applyNumberFormat="1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 shrinkToFit="1"/>
    </xf>
    <xf numFmtId="0" fontId="21" fillId="0" borderId="39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58" fontId="21" fillId="0" borderId="8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177" fontId="34" fillId="0" borderId="27" xfId="0" applyNumberFormat="1" applyFont="1" applyFill="1" applyBorder="1" applyAlignment="1">
      <alignment horizontal="center" vertical="center"/>
    </xf>
    <xf numFmtId="177" fontId="34" fillId="0" borderId="37" xfId="0" applyNumberFormat="1" applyFont="1" applyFill="1" applyBorder="1" applyAlignment="1">
      <alignment horizontal="center" vertical="center"/>
    </xf>
    <xf numFmtId="38" fontId="9" fillId="0" borderId="36" xfId="1" applyFont="1" applyBorder="1" applyAlignment="1">
      <alignment horizontal="center" vertical="center"/>
    </xf>
    <xf numFmtId="38" fontId="9" fillId="0" borderId="28" xfId="1" applyFont="1" applyBorder="1" applyAlignment="1">
      <alignment horizontal="center" vertical="center"/>
    </xf>
    <xf numFmtId="177" fontId="10" fillId="0" borderId="27" xfId="0" applyNumberFormat="1" applyFont="1" applyFill="1" applyBorder="1" applyAlignment="1">
      <alignment horizontal="center" vertical="center"/>
    </xf>
    <xf numFmtId="177" fontId="10" fillId="0" borderId="37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 vertical="top"/>
    </xf>
    <xf numFmtId="38" fontId="9" fillId="0" borderId="23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177" fontId="10" fillId="2" borderId="8" xfId="0" applyNumberFormat="1" applyFont="1" applyFill="1" applyBorder="1" applyAlignment="1">
      <alignment horizontal="center" vertical="center"/>
    </xf>
    <xf numFmtId="177" fontId="10" fillId="2" borderId="24" xfId="0" applyNumberFormat="1" applyFont="1" applyFill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177" fontId="10" fillId="0" borderId="8" xfId="0" applyNumberFormat="1" applyFont="1" applyBorder="1" applyAlignment="1">
      <alignment horizontal="center" vertical="center"/>
    </xf>
    <xf numFmtId="177" fontId="10" fillId="0" borderId="24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177" fontId="30" fillId="0" borderId="20" xfId="0" applyNumberFormat="1" applyFont="1" applyBorder="1" applyAlignment="1">
      <alignment horizontal="center" vertical="center"/>
    </xf>
    <xf numFmtId="177" fontId="30" fillId="0" borderId="34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77" fontId="10" fillId="0" borderId="19" xfId="0" applyNumberFormat="1" applyFont="1" applyBorder="1" applyAlignment="1">
      <alignment horizontal="center" vertical="center"/>
    </xf>
    <xf numFmtId="177" fontId="10" fillId="0" borderId="22" xfId="0" applyNumberFormat="1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177" fontId="30" fillId="0" borderId="18" xfId="0" applyNumberFormat="1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left" vertical="center" wrapText="1"/>
    </xf>
    <xf numFmtId="0" fontId="30" fillId="3" borderId="16" xfId="0" applyFont="1" applyFill="1" applyBorder="1" applyAlignment="1">
      <alignment horizontal="left" vertical="center" wrapText="1"/>
    </xf>
    <xf numFmtId="176" fontId="26" fillId="0" borderId="7" xfId="0" applyNumberFormat="1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32" fillId="0" borderId="33" xfId="0" applyFont="1" applyBorder="1" applyAlignment="1">
      <alignment horizontal="center" vertical="center" wrapText="1"/>
    </xf>
    <xf numFmtId="177" fontId="30" fillId="0" borderId="19" xfId="0" applyNumberFormat="1" applyFont="1" applyBorder="1" applyAlignment="1">
      <alignment horizontal="center" vertical="center"/>
    </xf>
    <xf numFmtId="177" fontId="30" fillId="0" borderId="22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38" fontId="27" fillId="0" borderId="31" xfId="1" applyFont="1" applyBorder="1" applyAlignment="1">
      <alignment horizontal="center" vertical="center" wrapText="1"/>
    </xf>
    <xf numFmtId="38" fontId="28" fillId="0" borderId="31" xfId="1" applyFont="1" applyBorder="1" applyAlignment="1">
      <alignment horizontal="center" vertical="center" wrapText="1"/>
    </xf>
    <xf numFmtId="38" fontId="29" fillId="0" borderId="31" xfId="1" applyFont="1" applyBorder="1" applyAlignment="1">
      <alignment horizontal="center" vertical="center" wrapText="1"/>
    </xf>
    <xf numFmtId="38" fontId="15" fillId="0" borderId="31" xfId="1" applyFont="1" applyBorder="1" applyAlignment="1">
      <alignment horizontal="center" vertical="center" wrapText="1"/>
    </xf>
    <xf numFmtId="38" fontId="29" fillId="0" borderId="32" xfId="1" applyFont="1" applyBorder="1" applyAlignment="1">
      <alignment horizontal="center" vertical="center" wrapText="1"/>
    </xf>
    <xf numFmtId="38" fontId="15" fillId="0" borderId="2" xfId="1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3" fontId="27" fillId="0" borderId="27" xfId="0" applyNumberFormat="1" applyFont="1" applyBorder="1" applyAlignment="1">
      <alignment horizontal="center" vertical="center" wrapText="1"/>
    </xf>
    <xf numFmtId="3" fontId="27" fillId="0" borderId="28" xfId="0" applyNumberFormat="1" applyFont="1" applyBorder="1" applyAlignment="1">
      <alignment horizontal="center" vertical="center" wrapText="1"/>
    </xf>
    <xf numFmtId="3" fontId="27" fillId="0" borderId="26" xfId="0" applyNumberFormat="1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3" fontId="29" fillId="0" borderId="26" xfId="0" applyNumberFormat="1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3" fontId="29" fillId="0" borderId="13" xfId="0" applyNumberFormat="1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38" fontId="22" fillId="0" borderId="8" xfId="1" applyFont="1" applyBorder="1" applyAlignment="1">
      <alignment horizontal="center" vertical="center" wrapText="1"/>
    </xf>
    <xf numFmtId="38" fontId="22" fillId="0" borderId="9" xfId="1" applyFont="1" applyBorder="1" applyAlignment="1">
      <alignment horizontal="center" vertical="center" wrapText="1"/>
    </xf>
    <xf numFmtId="38" fontId="21" fillId="0" borderId="8" xfId="1" applyFont="1" applyBorder="1" applyAlignment="1">
      <alignment horizontal="center" vertical="center" wrapText="1"/>
    </xf>
    <xf numFmtId="38" fontId="21" fillId="0" borderId="9" xfId="1" applyFont="1" applyBorder="1" applyAlignment="1">
      <alignment horizontal="center" vertical="center" wrapText="1"/>
    </xf>
    <xf numFmtId="38" fontId="21" fillId="0" borderId="10" xfId="1" applyFont="1" applyBorder="1" applyAlignment="1">
      <alignment horizontal="center" vertical="center" wrapText="1"/>
    </xf>
    <xf numFmtId="38" fontId="21" fillId="0" borderId="24" xfId="1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left" vertical="center" shrinkToFit="1"/>
    </xf>
    <xf numFmtId="0" fontId="25" fillId="3" borderId="16" xfId="0" applyFont="1" applyFill="1" applyBorder="1" applyAlignment="1">
      <alignment horizontal="left" vertical="center" shrinkToFit="1"/>
    </xf>
    <xf numFmtId="0" fontId="15" fillId="0" borderId="12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center" vertical="center" shrinkToFit="1"/>
    </xf>
    <xf numFmtId="0" fontId="5" fillId="0" borderId="0" xfId="3" applyFont="1" applyAlignment="1" applyProtection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41" fillId="0" borderId="49" xfId="0" applyFont="1" applyBorder="1" applyAlignment="1">
      <alignment horizontal="center" vertical="center"/>
    </xf>
    <xf numFmtId="0" fontId="41" fillId="0" borderId="50" xfId="0" applyFont="1" applyBorder="1" applyAlignment="1">
      <alignment horizontal="center" vertical="center"/>
    </xf>
    <xf numFmtId="0" fontId="41" fillId="0" borderId="51" xfId="0" applyFont="1" applyBorder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0" fontId="28" fillId="0" borderId="52" xfId="0" applyFont="1" applyBorder="1" applyAlignment="1">
      <alignment horizontal="center" vertical="center"/>
    </xf>
    <xf numFmtId="0" fontId="41" fillId="0" borderId="53" xfId="0" applyFont="1" applyBorder="1" applyAlignment="1">
      <alignment horizontal="center" vertical="center"/>
    </xf>
    <xf numFmtId="0" fontId="41" fillId="0" borderId="52" xfId="0" applyFont="1" applyBorder="1" applyAlignment="1">
      <alignment horizontal="center" vertical="center"/>
    </xf>
    <xf numFmtId="0" fontId="16" fillId="0" borderId="11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50" fillId="0" borderId="8" xfId="0" applyFont="1" applyBorder="1" applyAlignment="1">
      <alignment horizontal="center" vertical="center"/>
    </xf>
    <xf numFmtId="0" fontId="50" fillId="0" borderId="10" xfId="0" applyFont="1" applyBorder="1" applyAlignment="1">
      <alignment horizontal="center" vertical="center"/>
    </xf>
    <xf numFmtId="0" fontId="50" fillId="0" borderId="9" xfId="0" applyFont="1" applyBorder="1" applyAlignment="1">
      <alignment horizontal="center" vertical="center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</a:t>
            </a:r>
            <a:r>
              <a:rPr lang="ja-JP" altLang="ja-JP" sz="1400" b="1" i="0" u="none" strike="noStrike" baseline="0">
                <a:effectLst/>
              </a:rPr>
              <a:t>人口推移</a:t>
            </a:r>
            <a:endParaRPr lang="ja-JP" altLang="en-US" b="1"/>
          </a:p>
        </c:rich>
      </c:tx>
      <c:layout>
        <c:manualLayout>
          <c:xMode val="edge"/>
          <c:yMode val="edge"/>
          <c:x val="1.9037097432408973E-2"/>
          <c:y val="4.2003329355675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3722782514639"/>
          <c:y val="0.19828777790385876"/>
          <c:w val="0.80165491710263181"/>
          <c:h val="0.649342504582705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'29金城'!$B$41:$C$41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('29金城'!$D$41:$E$41,'29金城'!$H$41:$I$41,'29金城'!$L$41:$M$41,'29金城'!$P$41:$Q$41,'29金城'!$T$41:$U$41)</c:f>
              <c:numCache>
                <c:formatCode>#,##0_);[Red]\(#,##0\)</c:formatCode>
                <c:ptCount val="10"/>
                <c:pt idx="0">
                  <c:v>1816</c:v>
                </c:pt>
                <c:pt idx="2">
                  <c:v>1790</c:v>
                </c:pt>
                <c:pt idx="4">
                  <c:v>1727</c:v>
                </c:pt>
                <c:pt idx="6">
                  <c:v>1720</c:v>
                </c:pt>
                <c:pt idx="8">
                  <c:v>1633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5-470B-937D-5EF72E487582}"/>
            </c:ext>
          </c:extLst>
        </c:ser>
        <c:ser>
          <c:idx val="1"/>
          <c:order val="1"/>
          <c:tx>
            <c:strRef>
              <c:f>'29金城'!$B$42:$C$42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('29金城'!$D$42:$E$42,'29金城'!$H$42:$I$42,'29金城'!$L$42:$M$42,'29金城'!$P$42:$Q$42,'29金城'!$T$42:$U$42)</c:f>
              <c:numCache>
                <c:formatCode>#,##0_);[Red]\(#,##0\)</c:formatCode>
                <c:ptCount val="10"/>
                <c:pt idx="0">
                  <c:v>8210</c:v>
                </c:pt>
                <c:pt idx="2">
                  <c:v>8286</c:v>
                </c:pt>
                <c:pt idx="4">
                  <c:v>8269</c:v>
                </c:pt>
                <c:pt idx="6">
                  <c:v>8153</c:v>
                </c:pt>
                <c:pt idx="8">
                  <c:v>7909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D5-470B-937D-5EF72E487582}"/>
            </c:ext>
          </c:extLst>
        </c:ser>
        <c:ser>
          <c:idx val="2"/>
          <c:order val="2"/>
          <c:tx>
            <c:strRef>
              <c:f>'29金城'!$B$43:$C$43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('29金城'!$D$43:$E$43,'29金城'!$H$43:$I$43,'29金城'!$L$43:$M$43,'29金城'!$P$43:$Q$43,'29金城'!$T$43:$U$43)</c:f>
              <c:numCache>
                <c:formatCode>#,##0_);[Red]\(#,##0\)</c:formatCode>
                <c:ptCount val="10"/>
                <c:pt idx="0">
                  <c:v>1660</c:v>
                </c:pt>
                <c:pt idx="2">
                  <c:v>1778</c:v>
                </c:pt>
                <c:pt idx="4">
                  <c:v>1867</c:v>
                </c:pt>
                <c:pt idx="6">
                  <c:v>1969</c:v>
                </c:pt>
                <c:pt idx="8">
                  <c:v>2019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D5-470B-937D-5EF72E48758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8192"/>
        <c:axId val="1473218608"/>
      </c:barChart>
      <c:catAx>
        <c:axId val="14732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608"/>
        <c:crosses val="autoZero"/>
        <c:auto val="1"/>
        <c:lblAlgn val="ctr"/>
        <c:lblOffset val="100"/>
        <c:noMultiLvlLbl val="0"/>
      </c:catAx>
      <c:valAx>
        <c:axId val="1473218608"/>
        <c:scaling>
          <c:orientation val="minMax"/>
          <c:max val="1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44997685508068"/>
          <c:y val="5.3115345219556506E-2"/>
          <c:w val="0.57554999911697058"/>
          <c:h val="8.3333916593759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4.2128632464711845E-2"/>
          <c:y val="2.604997668981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5844973348662"/>
          <c:y val="0.14476623577133071"/>
          <c:w val="0.82818407815925021"/>
          <c:h val="0.681646205482586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'29金城'!$B$34:$C$34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'29金城'!$D$34:$M$34</c:f>
              <c:numCache>
                <c:formatCode>#,##0_);[Red]\(#,##0\)</c:formatCode>
                <c:ptCount val="10"/>
                <c:pt idx="0">
                  <c:v>6042</c:v>
                </c:pt>
                <c:pt idx="2">
                  <c:v>6128</c:v>
                </c:pt>
                <c:pt idx="4">
                  <c:v>6094</c:v>
                </c:pt>
                <c:pt idx="6">
                  <c:v>6022</c:v>
                </c:pt>
                <c:pt idx="8">
                  <c:v>5875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D-4A4D-AD9E-190BEF3AA5A4}"/>
            </c:ext>
          </c:extLst>
        </c:ser>
        <c:ser>
          <c:idx val="3"/>
          <c:order val="1"/>
          <c:tx>
            <c:strRef>
              <c:f>'29金城'!$B$35:$C$35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'29金城'!$D$35:$M$35</c:f>
              <c:numCache>
                <c:formatCode>#,##0_);[Red]\(#,##0\)</c:formatCode>
                <c:ptCount val="10"/>
                <c:pt idx="0">
                  <c:v>5644</c:v>
                </c:pt>
                <c:pt idx="2">
                  <c:v>5726</c:v>
                </c:pt>
                <c:pt idx="4">
                  <c:v>5769</c:v>
                </c:pt>
                <c:pt idx="6">
                  <c:v>5820</c:v>
                </c:pt>
                <c:pt idx="8">
                  <c:v>5686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DD-4A4D-AD9E-190BEF3AA5A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5361952"/>
        <c:axId val="1475368608"/>
      </c:barChart>
      <c:catAx>
        <c:axId val="1475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8608"/>
        <c:crosses val="autoZero"/>
        <c:auto val="1"/>
        <c:lblAlgn val="ctr"/>
        <c:lblOffset val="100"/>
        <c:noMultiLvlLbl val="0"/>
      </c:catAx>
      <c:valAx>
        <c:axId val="14753686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04483814523189"/>
          <c:y val="5.150408282298042E-2"/>
          <c:w val="0.22510191385925202"/>
          <c:h val="6.279949048707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1.2757072032662584E-2"/>
          <c:y val="7.407407407407407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929885488464358"/>
          <c:y val="0.19243332939550703"/>
          <c:w val="0.73295479398127894"/>
          <c:h val="0.67159676578804717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'29金城'!$B$37:$C$37</c:f>
              <c:strCache>
                <c:ptCount val="2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'29金城'!$D$37:$M$37</c:f>
              <c:numCache>
                <c:formatCode>#,##0_);[Red]\(#,##0\)</c:formatCode>
                <c:ptCount val="10"/>
                <c:pt idx="0">
                  <c:v>5681</c:v>
                </c:pt>
                <c:pt idx="2">
                  <c:v>5903</c:v>
                </c:pt>
                <c:pt idx="4">
                  <c:v>5994</c:v>
                </c:pt>
                <c:pt idx="6">
                  <c:v>6035</c:v>
                </c:pt>
                <c:pt idx="8">
                  <c:v>5955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CA-47C1-9F0C-51A1BD37B2BC}"/>
            </c:ext>
          </c:extLst>
        </c:ser>
        <c:ser>
          <c:idx val="0"/>
          <c:order val="1"/>
          <c:tx>
            <c:strRef>
              <c:f>'29金城'!$B$36:$C$36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'29金城'!$D$36:$M$36</c:f>
              <c:numCache>
                <c:formatCode>#,##0</c:formatCode>
                <c:ptCount val="10"/>
                <c:pt idx="0">
                  <c:v>11686</c:v>
                </c:pt>
                <c:pt idx="2">
                  <c:v>11854</c:v>
                </c:pt>
                <c:pt idx="4">
                  <c:v>11863</c:v>
                </c:pt>
                <c:pt idx="6">
                  <c:v>11842</c:v>
                </c:pt>
                <c:pt idx="8">
                  <c:v>11561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CA-47C1-9F0C-51A1BD37B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85230832"/>
        <c:axId val="1285242480"/>
      </c:barChart>
      <c:lineChart>
        <c:grouping val="standard"/>
        <c:varyColors val="0"/>
        <c:ser>
          <c:idx val="1"/>
          <c:order val="2"/>
          <c:tx>
            <c:strRef>
              <c:f>'29金城'!$B$43:$C$43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('29金城'!$F$43:$G$43,'29金城'!$J$43:$K$43,'29金城'!$N$43:$O$43,'29金城'!$R$43:$S$43,'29金城'!$V$43:$W$43)</c:f>
              <c:numCache>
                <c:formatCode>0.0%</c:formatCode>
                <c:ptCount val="10"/>
                <c:pt idx="0">
                  <c:v>0.1420503166181756</c:v>
                </c:pt>
                <c:pt idx="2">
                  <c:v>0.14999156402901975</c:v>
                </c:pt>
                <c:pt idx="4">
                  <c:v>0.15738008935345191</c:v>
                </c:pt>
                <c:pt idx="6">
                  <c:v>0.16627258908968079</c:v>
                </c:pt>
                <c:pt idx="8">
                  <c:v>0.17463887206989015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CA-47C1-9F0C-51A1BD37B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628352"/>
        <c:axId val="1597649984"/>
      </c:lineChart>
      <c:catAx>
        <c:axId val="1285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42480"/>
        <c:crosses val="autoZero"/>
        <c:auto val="1"/>
        <c:lblAlgn val="ctr"/>
        <c:lblOffset val="100"/>
        <c:noMultiLvlLbl val="0"/>
      </c:catAx>
      <c:valAx>
        <c:axId val="128524248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30832"/>
        <c:crosses val="autoZero"/>
        <c:crossBetween val="between"/>
        <c:majorUnit val="2000"/>
      </c:valAx>
      <c:valAx>
        <c:axId val="1597649984"/>
        <c:scaling>
          <c:orientation val="minMax"/>
          <c:max val="1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7628352"/>
        <c:crosses val="max"/>
        <c:crossBetween val="between"/>
      </c:valAx>
      <c:catAx>
        <c:axId val="1597628352"/>
        <c:scaling>
          <c:orientation val="minMax"/>
        </c:scaling>
        <c:delete val="1"/>
        <c:axPos val="b"/>
        <c:majorTickMark val="out"/>
        <c:minorTickMark val="none"/>
        <c:tickLblPos val="nextTo"/>
        <c:crossAx val="15976499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8522690149390162"/>
          <c:y val="0.11209411771170168"/>
          <c:w val="0.64047386669258932"/>
          <c:h val="6.2500437445319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児童数</a:t>
            </a:r>
          </a:p>
        </c:rich>
      </c:tx>
      <c:layout>
        <c:manualLayout>
          <c:xMode val="edge"/>
          <c:yMode val="edge"/>
          <c:x val="7.6267147322462703E-2"/>
          <c:y val="2.42795118755966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842414607741637"/>
          <c:y val="0.1511244258874952"/>
          <c:w val="0.82252222015252319"/>
          <c:h val="0.724200488791934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'[2]29金城'!$C$58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'[2]29金城'!$B$59:$B$65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'[2]29金城'!$C$59:$C$65</c:f>
              <c:numCache>
                <c:formatCode>General</c:formatCode>
                <c:ptCount val="7"/>
                <c:pt idx="0">
                  <c:v>143</c:v>
                </c:pt>
                <c:pt idx="1">
                  <c:v>120</c:v>
                </c:pt>
                <c:pt idx="2">
                  <c:v>125</c:v>
                </c:pt>
                <c:pt idx="3">
                  <c:v>112</c:v>
                </c:pt>
                <c:pt idx="4">
                  <c:v>118</c:v>
                </c:pt>
                <c:pt idx="5">
                  <c:v>107</c:v>
                </c:pt>
                <c:pt idx="6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E9-4780-9C35-37C17E30D404}"/>
            </c:ext>
          </c:extLst>
        </c:ser>
        <c:ser>
          <c:idx val="2"/>
          <c:order val="2"/>
          <c:tx>
            <c:strRef>
              <c:f>'[2]29金城'!$E$58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'[2]29金城'!$B$59:$B$65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'[2]29金城'!$E$59:$E$65</c:f>
              <c:numCache>
                <c:formatCode>General</c:formatCode>
                <c:ptCount val="7"/>
                <c:pt idx="0">
                  <c:v>133</c:v>
                </c:pt>
                <c:pt idx="1">
                  <c:v>142</c:v>
                </c:pt>
                <c:pt idx="2">
                  <c:v>124</c:v>
                </c:pt>
                <c:pt idx="3">
                  <c:v>129</c:v>
                </c:pt>
                <c:pt idx="4">
                  <c:v>106</c:v>
                </c:pt>
                <c:pt idx="5">
                  <c:v>118</c:v>
                </c:pt>
                <c:pt idx="6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E9-4780-9C35-37C17E30D404}"/>
            </c:ext>
          </c:extLst>
        </c:ser>
        <c:ser>
          <c:idx val="4"/>
          <c:order val="4"/>
          <c:tx>
            <c:strRef>
              <c:f>'[2]29金城'!$G$58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'[2]29金城'!$B$59:$B$65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'[2]29金城'!$G$59:$G$65</c:f>
              <c:numCache>
                <c:formatCode>General</c:formatCode>
                <c:ptCount val="7"/>
                <c:pt idx="0">
                  <c:v>145</c:v>
                </c:pt>
                <c:pt idx="1">
                  <c:v>126</c:v>
                </c:pt>
                <c:pt idx="2">
                  <c:v>143</c:v>
                </c:pt>
                <c:pt idx="3">
                  <c:v>120</c:v>
                </c:pt>
                <c:pt idx="4">
                  <c:v>123</c:v>
                </c:pt>
                <c:pt idx="5">
                  <c:v>102</c:v>
                </c:pt>
                <c:pt idx="6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E9-4780-9C35-37C17E30D404}"/>
            </c:ext>
          </c:extLst>
        </c:ser>
        <c:ser>
          <c:idx val="6"/>
          <c:order val="6"/>
          <c:tx>
            <c:strRef>
              <c:f>'[2]29金城'!$I$58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'[2]29金城'!$B$59:$B$65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'[2]29金城'!$I$59:$I$65</c:f>
              <c:numCache>
                <c:formatCode>General</c:formatCode>
                <c:ptCount val="7"/>
                <c:pt idx="0">
                  <c:v>129</c:v>
                </c:pt>
                <c:pt idx="1">
                  <c:v>147</c:v>
                </c:pt>
                <c:pt idx="2">
                  <c:v>126</c:v>
                </c:pt>
                <c:pt idx="3">
                  <c:v>132</c:v>
                </c:pt>
                <c:pt idx="4">
                  <c:v>122</c:v>
                </c:pt>
                <c:pt idx="5">
                  <c:v>125</c:v>
                </c:pt>
                <c:pt idx="6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E9-4780-9C35-37C17E30D404}"/>
            </c:ext>
          </c:extLst>
        </c:ser>
        <c:ser>
          <c:idx val="8"/>
          <c:order val="8"/>
          <c:tx>
            <c:strRef>
              <c:f>'[2]29金城'!$K$58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'[2]29金城'!$B$59:$B$65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'[2]29金城'!$K$59:$K$65</c:f>
              <c:numCache>
                <c:formatCode>General</c:formatCode>
                <c:ptCount val="7"/>
                <c:pt idx="0">
                  <c:v>140</c:v>
                </c:pt>
                <c:pt idx="1">
                  <c:v>128</c:v>
                </c:pt>
                <c:pt idx="2">
                  <c:v>141</c:v>
                </c:pt>
                <c:pt idx="3">
                  <c:v>125</c:v>
                </c:pt>
                <c:pt idx="4">
                  <c:v>126</c:v>
                </c:pt>
                <c:pt idx="5">
                  <c:v>121</c:v>
                </c:pt>
                <c:pt idx="6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E9-4780-9C35-37C17E30D404}"/>
            </c:ext>
          </c:extLst>
        </c:ser>
        <c:ser>
          <c:idx val="10"/>
          <c:order val="10"/>
          <c:tx>
            <c:strRef>
              <c:f>'[2]29金城'!$M$58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'[2]29金城'!$B$59:$B$65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'[2]29金城'!$M$59:$M$65</c:f>
              <c:numCache>
                <c:formatCode>General</c:formatCode>
                <c:ptCount val="7"/>
                <c:pt idx="0">
                  <c:v>124</c:v>
                </c:pt>
                <c:pt idx="1">
                  <c:v>131</c:v>
                </c:pt>
                <c:pt idx="2">
                  <c:v>125</c:v>
                </c:pt>
                <c:pt idx="3">
                  <c:v>142</c:v>
                </c:pt>
                <c:pt idx="4">
                  <c:v>122</c:v>
                </c:pt>
                <c:pt idx="5">
                  <c:v>124</c:v>
                </c:pt>
                <c:pt idx="6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CE9-4780-9C35-37C17E30D4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737212384"/>
        <c:axId val="73720531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'[2]29金城'!$D$58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'[2]29金城'!$B$59:$B$65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'[2]29金城'!$D$59:$D$65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4CE9-4780-9C35-37C17E30D404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'[2]29金城'!$F$58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'[2]29金城'!$B$59:$B$65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'[2]29金城'!$F$59:$F$65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4CE9-4780-9C35-37C17E30D404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'[2]29金城'!$H$58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'[2]29金城'!$B$59:$B$65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'[2]29金城'!$H$59:$H$65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4CE9-4780-9C35-37C17E30D404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'[2]29金城'!$J$58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'[2]29金城'!$B$59:$B$65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'[2]29金城'!$J$59:$J$65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4CE9-4780-9C35-37C17E30D404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'[2]29金城'!$L$58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'[2]29金城'!$B$59:$B$65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'[2]29金城'!$L$59:$L$65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4CE9-4780-9C35-37C17E30D404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'[2]29金城'!$N$58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'[2]29金城'!$B$59:$B$65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'[2]29金城'!$N$59:$N$65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4CE9-4780-9C35-37C17E30D404}"/>
                  </c:ext>
                </c:extLst>
              </c15:ser>
            </c15:filteredBarSeries>
          </c:ext>
        </c:extLst>
      </c:barChart>
      <c:catAx>
        <c:axId val="73721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7205312"/>
        <c:crosses val="autoZero"/>
        <c:auto val="1"/>
        <c:lblAlgn val="ctr"/>
        <c:lblOffset val="100"/>
        <c:noMultiLvlLbl val="0"/>
      </c:catAx>
      <c:valAx>
        <c:axId val="737205312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7212384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664566929133865"/>
          <c:y val="4.2244823563721161E-2"/>
          <c:w val="0.53243459638708779"/>
          <c:h val="0.129296473861673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8</xdr:row>
      <xdr:rowOff>228600</xdr:rowOff>
    </xdr:from>
    <xdr:to>
      <xdr:col>23</xdr:col>
      <xdr:colOff>254179</xdr:colOff>
      <xdr:row>26</xdr:row>
      <xdr:rowOff>174171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255" t="25952" r="28451" b="17401"/>
        <a:stretch/>
      </xdr:blipFill>
      <xdr:spPr>
        <a:xfrm>
          <a:off x="57150" y="2952750"/>
          <a:ext cx="8020229" cy="6162221"/>
        </a:xfrm>
        <a:prstGeom prst="rect">
          <a:avLst/>
        </a:prstGeom>
      </xdr:spPr>
    </xdr:pic>
    <xdr:clientData/>
  </xdr:twoCellAnchor>
  <xdr:twoCellAnchor>
    <xdr:from>
      <xdr:col>12</xdr:col>
      <xdr:colOff>108856</xdr:colOff>
      <xdr:row>44</xdr:row>
      <xdr:rowOff>476250</xdr:rowOff>
    </xdr:from>
    <xdr:to>
      <xdr:col>23</xdr:col>
      <xdr:colOff>285750</xdr:colOff>
      <xdr:row>50</xdr:row>
      <xdr:rowOff>81643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45</xdr:row>
      <xdr:rowOff>1</xdr:rowOff>
    </xdr:from>
    <xdr:to>
      <xdr:col>11</xdr:col>
      <xdr:colOff>238126</xdr:colOff>
      <xdr:row>50</xdr:row>
      <xdr:rowOff>68037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176894</xdr:colOff>
      <xdr:row>30</xdr:row>
      <xdr:rowOff>27216</xdr:rowOff>
    </xdr:from>
    <xdr:to>
      <xdr:col>24</xdr:col>
      <xdr:colOff>13609</xdr:colOff>
      <xdr:row>38</xdr:row>
      <xdr:rowOff>408215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235404</xdr:colOff>
      <xdr:row>58</xdr:row>
      <xdr:rowOff>367393</xdr:rowOff>
    </xdr:from>
    <xdr:to>
      <xdr:col>12</xdr:col>
      <xdr:colOff>180975</xdr:colOff>
      <xdr:row>64</xdr:row>
      <xdr:rowOff>171450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1E00-00001B000000}"/>
            </a:ext>
          </a:extLst>
        </xdr:cNvPr>
        <xdr:cNvCxnSpPr/>
      </xdr:nvCxnSpPr>
      <xdr:spPr>
        <a:xfrm>
          <a:off x="1397454" y="21925643"/>
          <a:ext cx="2860221" cy="2547257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57</xdr:row>
      <xdr:rowOff>0</xdr:rowOff>
    </xdr:from>
    <xdr:to>
      <xdr:col>24</xdr:col>
      <xdr:colOff>191407</xdr:colOff>
      <xdr:row>65</xdr:row>
      <xdr:rowOff>9525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12510;&#12473;&#12479;&#12540;&#65288;&#20316;&#26989;&#23436;&#20102;&#65289;_R6_&#37027;&#35207;&#24066;&#23567;&#23398;&#26657;&#21306;&#12414;&#12385;&#12389;&#12367;&#12426;&#21332;&#35696;&#20250;&#12459;&#12523;&#124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)&#12414;&#12385;&#12389;&#12367;&#12426;&#21332;&#20685;&#25512;&#36914;&#35506;/&#12300;&#12522;&#12491;&#12517;&#12540;&#12450;&#12523;&#12501;&#12457;&#12523;&#12480;&#12301;/300-&#12467;&#12511;&#12517;&#12491;&#12486;&#12451;&#12398;&#25391;&#33288;&#12395;&#38306;&#12377;&#12427;&#12371;&#12392;&#12288;/301_&#23567;&#23398;&#26657;&#21306;&#12467;&#12511;&#12517;&#12491;&#12486;&#12451;&#25512;&#36914;&#22522;&#26412;&#26041;&#37341;/01_&#26657;&#21306;&#12459;&#12523;&#12486;/01_&#26356;&#26032;/&#9734;3.&#26356;&#26032;/&#9734;&#65330;&#65302;&#24180;&#24230;/2.&#21508;&#35506;&#12363;&#12425;&#12398;&#22238;&#31572;/10.&#23398;&#21209;&#35506;&#65288;&#26410;&#65289;/&#12467;&#12500;&#12540;&#12304;R6&#23398;&#21209;&#35506;&#22238;&#31572;&#12305;_&#37027;&#35207;&#24066;&#23567;&#23398;&#26657;&#21306;&#12414;&#12385;&#12389;&#12367;&#12426;&#21332;&#35696;&#20250;&#12459;&#12523;&#124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>
            <v>45658</v>
          </cell>
          <cell r="G4"/>
        </row>
        <row r="24">
          <cell r="H24">
            <v>45413</v>
          </cell>
          <cell r="I24"/>
        </row>
        <row r="32">
          <cell r="H32">
            <v>45413</v>
          </cell>
          <cell r="I32"/>
        </row>
        <row r="55">
          <cell r="F55">
            <v>45658</v>
          </cell>
          <cell r="G55"/>
        </row>
        <row r="65">
          <cell r="H65">
            <v>45658</v>
          </cell>
          <cell r="I65"/>
        </row>
      </sheetData>
      <sheetData sheetId="3"/>
      <sheetData sheetId="4"/>
      <sheetData sheetId="5">
        <row r="30">
          <cell r="D30" t="str">
            <v>R2</v>
          </cell>
          <cell r="E30"/>
          <cell r="F30" t="str">
            <v>R3</v>
          </cell>
          <cell r="G30"/>
          <cell r="H30" t="str">
            <v>R4</v>
          </cell>
          <cell r="I30"/>
          <cell r="J30" t="str">
            <v>R5</v>
          </cell>
          <cell r="K30"/>
          <cell r="L30" t="str">
            <v>R6</v>
          </cell>
          <cell r="M30"/>
        </row>
        <row r="37">
          <cell r="D37" t="str">
            <v>R2</v>
          </cell>
          <cell r="E37"/>
          <cell r="H37" t="str">
            <v>R3</v>
          </cell>
          <cell r="I37"/>
          <cell r="L37" t="str">
            <v>R4</v>
          </cell>
          <cell r="M37"/>
          <cell r="P37" t="str">
            <v>R5</v>
          </cell>
          <cell r="Q37"/>
          <cell r="T37" t="str">
            <v>R6</v>
          </cell>
          <cell r="U37"/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72">
          <cell r="P72">
            <v>45717</v>
          </cell>
        </row>
        <row r="83">
          <cell r="J83">
            <v>45658</v>
          </cell>
        </row>
        <row r="88">
          <cell r="G88">
            <v>45657</v>
          </cell>
          <cell r="V88">
            <v>45657</v>
          </cell>
        </row>
        <row r="93">
          <cell r="V93">
            <v>45657</v>
          </cell>
        </row>
        <row r="103">
          <cell r="V103">
            <v>45657</v>
          </cell>
        </row>
        <row r="110">
          <cell r="S110">
            <v>45677</v>
          </cell>
        </row>
        <row r="131">
          <cell r="F131">
            <v>45677</v>
          </cell>
        </row>
        <row r="139">
          <cell r="G139">
            <v>45658</v>
          </cell>
        </row>
        <row r="146">
          <cell r="H146">
            <v>45685</v>
          </cell>
        </row>
        <row r="151">
          <cell r="H151">
            <v>45685</v>
          </cell>
        </row>
        <row r="155">
          <cell r="M155">
            <v>45717</v>
          </cell>
        </row>
      </sheetData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 refreshError="1"/>
      <sheetData sheetId="1" refreshError="1"/>
      <sheetData sheetId="2">
        <row r="56">
          <cell r="C56" t="str">
            <v>1年生</v>
          </cell>
        </row>
      </sheetData>
      <sheetData sheetId="3">
        <row r="54">
          <cell r="C54" t="str">
            <v>1年生</v>
          </cell>
        </row>
      </sheetData>
      <sheetData sheetId="4">
        <row r="58">
          <cell r="C58" t="str">
            <v>1年生</v>
          </cell>
        </row>
      </sheetData>
      <sheetData sheetId="5">
        <row r="54">
          <cell r="C54" t="str">
            <v>1年生</v>
          </cell>
        </row>
      </sheetData>
      <sheetData sheetId="6">
        <row r="55">
          <cell r="C55" t="str">
            <v>1年生</v>
          </cell>
        </row>
      </sheetData>
      <sheetData sheetId="7">
        <row r="57">
          <cell r="C57" t="str">
            <v>1年生</v>
          </cell>
        </row>
      </sheetData>
      <sheetData sheetId="8">
        <row r="53">
          <cell r="C53" t="str">
            <v>1年生</v>
          </cell>
        </row>
      </sheetData>
      <sheetData sheetId="9">
        <row r="59">
          <cell r="C59" t="str">
            <v>1年生</v>
          </cell>
        </row>
      </sheetData>
      <sheetData sheetId="10">
        <row r="58">
          <cell r="C58" t="str">
            <v>1年生</v>
          </cell>
        </row>
      </sheetData>
      <sheetData sheetId="11">
        <row r="53">
          <cell r="C53" t="str">
            <v>1年生</v>
          </cell>
        </row>
      </sheetData>
      <sheetData sheetId="12">
        <row r="61">
          <cell r="C61" t="str">
            <v>1年生</v>
          </cell>
        </row>
      </sheetData>
      <sheetData sheetId="13">
        <row r="54">
          <cell r="C54" t="str">
            <v>1年生</v>
          </cell>
        </row>
      </sheetData>
      <sheetData sheetId="14">
        <row r="56">
          <cell r="C56" t="str">
            <v>1年生</v>
          </cell>
        </row>
      </sheetData>
      <sheetData sheetId="15">
        <row r="60">
          <cell r="C60" t="str">
            <v>1年生</v>
          </cell>
        </row>
      </sheetData>
      <sheetData sheetId="16">
        <row r="53">
          <cell r="C53" t="str">
            <v>1年生</v>
          </cell>
        </row>
      </sheetData>
      <sheetData sheetId="17">
        <row r="54">
          <cell r="C54" t="str">
            <v>1年生</v>
          </cell>
        </row>
      </sheetData>
      <sheetData sheetId="18">
        <row r="54">
          <cell r="C54" t="str">
            <v>1年生</v>
          </cell>
        </row>
      </sheetData>
      <sheetData sheetId="19">
        <row r="54">
          <cell r="C54" t="str">
            <v>1年生</v>
          </cell>
        </row>
      </sheetData>
      <sheetData sheetId="20">
        <row r="54">
          <cell r="C54" t="str">
            <v>1年生</v>
          </cell>
        </row>
      </sheetData>
      <sheetData sheetId="21">
        <row r="59">
          <cell r="C59" t="str">
            <v>1年生</v>
          </cell>
        </row>
      </sheetData>
      <sheetData sheetId="22">
        <row r="57">
          <cell r="C57" t="str">
            <v>1年生</v>
          </cell>
        </row>
      </sheetData>
      <sheetData sheetId="23">
        <row r="56">
          <cell r="C56" t="str">
            <v>1年生</v>
          </cell>
        </row>
      </sheetData>
      <sheetData sheetId="24">
        <row r="56">
          <cell r="C56" t="str">
            <v>1年生</v>
          </cell>
        </row>
      </sheetData>
      <sheetData sheetId="25">
        <row r="57">
          <cell r="C57" t="str">
            <v>1年生</v>
          </cell>
        </row>
      </sheetData>
      <sheetData sheetId="26">
        <row r="60">
          <cell r="C60" t="str">
            <v>1年生</v>
          </cell>
        </row>
      </sheetData>
      <sheetData sheetId="27">
        <row r="53">
          <cell r="C53" t="str">
            <v>1年生</v>
          </cell>
        </row>
      </sheetData>
      <sheetData sheetId="28">
        <row r="53">
          <cell r="C53" t="str">
            <v>1年生</v>
          </cell>
        </row>
      </sheetData>
      <sheetData sheetId="29">
        <row r="56">
          <cell r="C56" t="str">
            <v>1年生</v>
          </cell>
        </row>
      </sheetData>
      <sheetData sheetId="30">
        <row r="58">
          <cell r="C58" t="str">
            <v>1年生</v>
          </cell>
          <cell r="E58" t="str">
            <v>2年生</v>
          </cell>
          <cell r="G58" t="str">
            <v>3年生</v>
          </cell>
          <cell r="I58" t="str">
            <v>4年生</v>
          </cell>
          <cell r="K58" t="str">
            <v>5年生</v>
          </cell>
          <cell r="M58" t="str">
            <v>6年生</v>
          </cell>
        </row>
        <row r="59">
          <cell r="B59" t="str">
            <v>H30</v>
          </cell>
          <cell r="C59">
            <v>143</v>
          </cell>
          <cell r="E59">
            <v>133</v>
          </cell>
          <cell r="G59">
            <v>145</v>
          </cell>
          <cell r="I59">
            <v>129</v>
          </cell>
          <cell r="K59">
            <v>140</v>
          </cell>
          <cell r="M59">
            <v>124</v>
          </cell>
        </row>
        <row r="60">
          <cell r="B60" t="str">
            <v>H31
（R1）</v>
          </cell>
          <cell r="C60">
            <v>120</v>
          </cell>
          <cell r="E60">
            <v>142</v>
          </cell>
          <cell r="G60">
            <v>126</v>
          </cell>
          <cell r="I60">
            <v>147</v>
          </cell>
          <cell r="K60">
            <v>128</v>
          </cell>
          <cell r="M60">
            <v>131</v>
          </cell>
        </row>
        <row r="61">
          <cell r="B61" t="str">
            <v>R2</v>
          </cell>
          <cell r="C61">
            <v>125</v>
          </cell>
          <cell r="E61">
            <v>124</v>
          </cell>
          <cell r="G61">
            <v>143</v>
          </cell>
          <cell r="I61">
            <v>126</v>
          </cell>
          <cell r="K61">
            <v>141</v>
          </cell>
          <cell r="M61">
            <v>125</v>
          </cell>
        </row>
        <row r="62">
          <cell r="B62" t="str">
            <v>R3</v>
          </cell>
          <cell r="C62">
            <v>112</v>
          </cell>
          <cell r="E62">
            <v>129</v>
          </cell>
          <cell r="G62">
            <v>120</v>
          </cell>
          <cell r="I62">
            <v>132</v>
          </cell>
          <cell r="K62">
            <v>125</v>
          </cell>
          <cell r="M62">
            <v>142</v>
          </cell>
        </row>
        <row r="63">
          <cell r="B63" t="str">
            <v>R4</v>
          </cell>
          <cell r="C63">
            <v>118</v>
          </cell>
          <cell r="E63">
            <v>106</v>
          </cell>
          <cell r="G63">
            <v>123</v>
          </cell>
          <cell r="I63">
            <v>122</v>
          </cell>
          <cell r="K63">
            <v>126</v>
          </cell>
          <cell r="M63">
            <v>122</v>
          </cell>
        </row>
        <row r="64">
          <cell r="B64" t="str">
            <v>R5</v>
          </cell>
          <cell r="C64">
            <v>107</v>
          </cell>
          <cell r="E64">
            <v>118</v>
          </cell>
          <cell r="G64">
            <v>102</v>
          </cell>
          <cell r="I64">
            <v>125</v>
          </cell>
          <cell r="K64">
            <v>121</v>
          </cell>
          <cell r="M64">
            <v>124</v>
          </cell>
        </row>
        <row r="65">
          <cell r="B65" t="str">
            <v>R6</v>
          </cell>
          <cell r="C65">
            <v>112</v>
          </cell>
          <cell r="E65">
            <v>102</v>
          </cell>
          <cell r="G65">
            <v>112</v>
          </cell>
          <cell r="I65">
            <v>99</v>
          </cell>
          <cell r="K65">
            <v>127</v>
          </cell>
          <cell r="M65">
            <v>117</v>
          </cell>
        </row>
      </sheetData>
      <sheetData sheetId="31">
        <row r="55">
          <cell r="C55" t="str">
            <v>1年生</v>
          </cell>
        </row>
      </sheetData>
      <sheetData sheetId="32">
        <row r="53">
          <cell r="C53" t="str">
            <v>1年生</v>
          </cell>
        </row>
      </sheetData>
      <sheetData sheetId="33">
        <row r="51">
          <cell r="C51" t="str">
            <v>1年生</v>
          </cell>
        </row>
      </sheetData>
      <sheetData sheetId="34">
        <row r="51">
          <cell r="C51" t="str">
            <v>1年生</v>
          </cell>
        </row>
      </sheetData>
      <sheetData sheetId="35">
        <row r="57">
          <cell r="C57" t="str">
            <v>1年生</v>
          </cell>
        </row>
      </sheetData>
      <sheetData sheetId="36">
        <row r="57">
          <cell r="C57" t="str">
            <v>1年生</v>
          </cell>
        </row>
      </sheetData>
      <sheetData sheetId="37">
        <row r="56">
          <cell r="C56" t="str">
            <v>1年生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AI204"/>
  <sheetViews>
    <sheetView tabSelected="1" view="pageBreakPreview" zoomScaleNormal="100" zoomScaleSheetLayoutView="100" workbookViewId="0"/>
  </sheetViews>
  <sheetFormatPr defaultRowHeight="18"/>
  <cols>
    <col min="1" max="1" width="4.25" customWidth="1"/>
    <col min="2" max="2" width="6.75" customWidth="1"/>
    <col min="3" max="21" width="4.25" customWidth="1"/>
    <col min="22" max="22" width="6.6640625" customWidth="1"/>
    <col min="23" max="29" width="4.25" customWidth="1"/>
    <col min="30" max="30" width="22.9140625" customWidth="1"/>
    <col min="31" max="38" width="4.25" customWidth="1"/>
  </cols>
  <sheetData>
    <row r="1" spans="1:30" ht="5.25" customHeight="1" thickBot="1">
      <c r="Z1" s="379"/>
      <c r="AA1" s="379"/>
      <c r="AB1" s="379"/>
      <c r="AC1" s="379"/>
      <c r="AD1" s="379"/>
    </row>
    <row r="2" spans="1:30" ht="30" customHeight="1" thickBot="1">
      <c r="A2" s="1" t="s">
        <v>0</v>
      </c>
      <c r="B2" s="2">
        <v>29</v>
      </c>
      <c r="C2" s="380" t="s">
        <v>1</v>
      </c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2"/>
      <c r="Z2" s="379"/>
      <c r="AA2" s="379"/>
      <c r="AB2" s="379"/>
      <c r="AC2" s="379"/>
      <c r="AD2" s="379"/>
    </row>
    <row r="3" spans="1:30" ht="7.5" customHeight="1">
      <c r="A3" s="3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5"/>
      <c r="N3" s="5"/>
      <c r="O3" s="5"/>
      <c r="P3" s="5"/>
      <c r="Q3" s="6"/>
      <c r="R3" s="6"/>
      <c r="S3" s="6"/>
      <c r="Z3" s="379"/>
      <c r="AA3" s="379"/>
      <c r="AB3" s="379"/>
      <c r="AC3" s="379"/>
      <c r="AD3" s="379"/>
    </row>
    <row r="4" spans="1:30" ht="37.5" customHeight="1">
      <c r="B4" s="187" t="s">
        <v>2</v>
      </c>
      <c r="C4" s="187"/>
      <c r="D4" s="187"/>
      <c r="E4" s="187"/>
      <c r="F4" s="127">
        <f>'[1]1安謝'!F4:G4</f>
        <v>45658</v>
      </c>
      <c r="G4" s="127"/>
      <c r="H4" s="7" t="s">
        <v>3</v>
      </c>
    </row>
    <row r="5" spans="1:30" ht="30" customHeight="1">
      <c r="B5" s="383" t="s">
        <v>4</v>
      </c>
      <c r="C5" s="384"/>
      <c r="D5" s="385" t="s">
        <v>5</v>
      </c>
      <c r="E5" s="386"/>
      <c r="F5" s="386"/>
      <c r="G5" s="386"/>
      <c r="H5" s="386"/>
      <c r="I5" s="387"/>
      <c r="J5" s="383" t="s">
        <v>4</v>
      </c>
      <c r="K5" s="384"/>
      <c r="L5" s="385" t="s">
        <v>6</v>
      </c>
      <c r="M5" s="386"/>
      <c r="N5" s="386"/>
      <c r="O5" s="386"/>
      <c r="P5" s="386"/>
      <c r="Q5" s="387"/>
      <c r="R5" s="383" t="s">
        <v>4</v>
      </c>
      <c r="S5" s="384"/>
      <c r="T5" s="385" t="s">
        <v>6</v>
      </c>
      <c r="U5" s="386"/>
      <c r="V5" s="386"/>
      <c r="W5" s="386"/>
      <c r="X5" s="386"/>
      <c r="Y5" s="387"/>
    </row>
    <row r="6" spans="1:30" ht="30" customHeight="1">
      <c r="B6" s="378" t="s">
        <v>7</v>
      </c>
      <c r="C6" s="378"/>
      <c r="D6" s="377" t="s">
        <v>8</v>
      </c>
      <c r="E6" s="377"/>
      <c r="F6" s="377"/>
      <c r="G6" s="377"/>
      <c r="H6" s="377"/>
      <c r="I6" s="377"/>
      <c r="J6" s="378" t="s">
        <v>9</v>
      </c>
      <c r="K6" s="378"/>
      <c r="L6" s="377" t="s">
        <v>8</v>
      </c>
      <c r="M6" s="377"/>
      <c r="N6" s="377"/>
      <c r="O6" s="377"/>
      <c r="P6" s="377"/>
      <c r="Q6" s="377"/>
      <c r="R6" s="378" t="s">
        <v>10</v>
      </c>
      <c r="S6" s="378"/>
      <c r="T6" s="377" t="s">
        <v>8</v>
      </c>
      <c r="U6" s="377"/>
      <c r="V6" s="377"/>
      <c r="W6" s="377"/>
      <c r="X6" s="377"/>
      <c r="Y6" s="377"/>
    </row>
    <row r="7" spans="1:30" ht="37.5" customHeight="1">
      <c r="B7" s="373" t="s">
        <v>11</v>
      </c>
      <c r="C7" s="374"/>
      <c r="D7" s="377" t="s">
        <v>12</v>
      </c>
      <c r="E7" s="377"/>
      <c r="F7" s="377"/>
      <c r="G7" s="377"/>
      <c r="H7" s="377"/>
      <c r="I7" s="377"/>
      <c r="J7" s="378" t="s">
        <v>13</v>
      </c>
      <c r="K7" s="378"/>
      <c r="L7" s="377" t="s">
        <v>8</v>
      </c>
      <c r="M7" s="377"/>
      <c r="N7" s="377"/>
      <c r="O7" s="377"/>
      <c r="P7" s="377"/>
      <c r="Q7" s="377"/>
      <c r="R7" s="373" t="s">
        <v>14</v>
      </c>
      <c r="S7" s="374"/>
      <c r="T7" s="377" t="s">
        <v>15</v>
      </c>
      <c r="U7" s="377"/>
      <c r="V7" s="377"/>
      <c r="W7" s="377"/>
      <c r="X7" s="377"/>
      <c r="Y7" s="377"/>
    </row>
    <row r="8" spans="1:30" ht="44.25" customHeight="1">
      <c r="B8" s="375"/>
      <c r="C8" s="376"/>
      <c r="D8" s="377" t="s">
        <v>16</v>
      </c>
      <c r="E8" s="377"/>
      <c r="F8" s="377"/>
      <c r="G8" s="377"/>
      <c r="H8" s="377"/>
      <c r="I8" s="377"/>
      <c r="J8" s="378" t="s">
        <v>17</v>
      </c>
      <c r="K8" s="378"/>
      <c r="L8" s="377" t="s">
        <v>8</v>
      </c>
      <c r="M8" s="377"/>
      <c r="N8" s="377"/>
      <c r="O8" s="377"/>
      <c r="P8" s="377"/>
      <c r="Q8" s="377"/>
      <c r="R8" s="375"/>
      <c r="S8" s="376"/>
      <c r="T8" s="377" t="s">
        <v>18</v>
      </c>
      <c r="U8" s="377"/>
      <c r="V8" s="377"/>
      <c r="W8" s="377"/>
      <c r="X8" s="377"/>
      <c r="Y8" s="377"/>
    </row>
    <row r="9" spans="1:30" ht="39.75" customHeight="1">
      <c r="B9" s="8"/>
      <c r="C9" s="8"/>
      <c r="D9" s="9"/>
      <c r="E9" s="10"/>
      <c r="F9" s="10"/>
      <c r="G9" s="10"/>
      <c r="H9" s="10"/>
      <c r="I9" s="8"/>
      <c r="J9" s="8"/>
      <c r="K9" s="9"/>
      <c r="L9" s="10"/>
      <c r="M9" s="10"/>
      <c r="N9" s="10"/>
      <c r="O9" s="10"/>
      <c r="P9" s="8"/>
      <c r="Q9" s="8"/>
      <c r="R9" s="9"/>
      <c r="S9" s="10"/>
      <c r="T9" s="10"/>
      <c r="U9" s="10"/>
      <c r="V9" s="10"/>
    </row>
    <row r="10" spans="1:30" ht="30" customHeight="1">
      <c r="B10" s="8"/>
      <c r="C10" s="8"/>
      <c r="D10" s="9"/>
      <c r="E10" s="10"/>
      <c r="F10" s="10"/>
      <c r="G10" s="10"/>
      <c r="H10" s="10"/>
      <c r="I10" s="8"/>
      <c r="J10" s="8"/>
      <c r="K10" s="9"/>
      <c r="L10" s="10"/>
      <c r="M10" s="10"/>
      <c r="N10" s="10"/>
      <c r="O10" s="10"/>
      <c r="P10" s="8"/>
      <c r="Q10" s="8"/>
      <c r="R10" s="9"/>
      <c r="S10" s="10"/>
      <c r="T10" s="10"/>
      <c r="U10" s="10"/>
      <c r="V10" s="10"/>
    </row>
    <row r="11" spans="1:30" ht="30" customHeight="1">
      <c r="B11" s="8"/>
      <c r="C11" s="8"/>
      <c r="D11" s="9"/>
      <c r="E11" s="10"/>
      <c r="F11" s="10"/>
      <c r="G11" s="10"/>
      <c r="H11" s="10"/>
      <c r="I11" s="8"/>
      <c r="J11" s="8"/>
      <c r="K11" s="9"/>
      <c r="L11" s="10"/>
      <c r="M11" s="10"/>
      <c r="N11" s="10"/>
      <c r="O11" s="10"/>
      <c r="P11" s="8"/>
      <c r="Q11" s="8"/>
      <c r="R11" s="9"/>
      <c r="S11" s="10"/>
      <c r="T11" s="10"/>
      <c r="U11" s="10"/>
      <c r="V11" s="10"/>
    </row>
    <row r="12" spans="1:30" ht="30" customHeight="1">
      <c r="B12" s="8"/>
      <c r="C12" s="8"/>
      <c r="D12" s="9"/>
      <c r="E12" s="10"/>
      <c r="F12" s="10"/>
      <c r="G12" s="10"/>
      <c r="H12" s="10"/>
      <c r="I12" s="8"/>
      <c r="J12" s="8"/>
      <c r="K12" s="9"/>
      <c r="L12" s="10"/>
      <c r="M12" s="10"/>
      <c r="N12" s="10"/>
      <c r="O12" s="10"/>
      <c r="P12" s="8"/>
      <c r="Q12" s="8"/>
      <c r="R12" s="9"/>
      <c r="S12" s="10"/>
      <c r="T12" s="10"/>
      <c r="U12" s="10"/>
      <c r="V12" s="10"/>
    </row>
    <row r="13" spans="1:30" ht="30" customHeight="1">
      <c r="B13" s="8"/>
      <c r="C13" s="8"/>
      <c r="D13" s="9"/>
      <c r="E13" s="10"/>
      <c r="F13" s="10"/>
      <c r="G13" s="10"/>
      <c r="H13" s="10"/>
      <c r="I13" s="8"/>
      <c r="J13" s="8"/>
      <c r="K13" s="9"/>
      <c r="L13" s="10"/>
      <c r="M13" s="10"/>
      <c r="N13" s="10"/>
      <c r="O13" s="10"/>
      <c r="P13" s="8"/>
      <c r="Q13" s="8"/>
      <c r="R13" s="9"/>
      <c r="S13" s="10"/>
      <c r="T13" s="10"/>
      <c r="U13" s="10"/>
      <c r="V13" s="10"/>
    </row>
    <row r="14" spans="1:30" ht="30" customHeight="1">
      <c r="B14" s="8"/>
      <c r="C14" s="8"/>
      <c r="D14" s="9"/>
      <c r="E14" s="10"/>
      <c r="F14" s="10"/>
      <c r="G14" s="10"/>
      <c r="H14" s="10"/>
      <c r="I14" s="8"/>
      <c r="J14" s="8"/>
      <c r="K14" s="9"/>
      <c r="L14" s="10"/>
      <c r="M14" s="10"/>
      <c r="N14" s="10"/>
      <c r="O14" s="10"/>
      <c r="P14" s="8"/>
      <c r="Q14" s="8"/>
      <c r="R14" s="9"/>
      <c r="S14" s="10"/>
      <c r="T14" s="10"/>
      <c r="U14" s="10"/>
      <c r="V14" s="10"/>
    </row>
    <row r="15" spans="1:30" ht="30" customHeight="1">
      <c r="B15" s="8"/>
      <c r="C15" s="8"/>
      <c r="D15" s="9"/>
      <c r="E15" s="10"/>
      <c r="F15" s="10"/>
      <c r="G15" s="10"/>
      <c r="H15" s="10"/>
      <c r="I15" s="8"/>
      <c r="J15" s="8"/>
      <c r="K15" s="9"/>
      <c r="L15" s="10"/>
      <c r="M15" s="10"/>
      <c r="N15" s="10"/>
      <c r="O15" s="10"/>
      <c r="P15" s="8"/>
      <c r="Q15" s="8"/>
      <c r="R15" s="9"/>
      <c r="S15" s="10"/>
      <c r="T15" s="10"/>
      <c r="U15" s="10"/>
      <c r="V15" s="10"/>
    </row>
    <row r="16" spans="1:30" ht="30" customHeight="1">
      <c r="B16" s="8"/>
      <c r="C16" s="8"/>
      <c r="D16" s="9"/>
      <c r="E16" s="10"/>
      <c r="F16" s="10"/>
      <c r="G16" s="10"/>
      <c r="H16" s="10"/>
      <c r="I16" s="8"/>
      <c r="J16" s="8"/>
      <c r="K16" s="9"/>
      <c r="L16" s="10"/>
      <c r="M16" s="10"/>
      <c r="N16" s="10"/>
      <c r="O16" s="10"/>
      <c r="P16" s="8"/>
      <c r="Q16" s="8"/>
      <c r="R16" s="9"/>
      <c r="S16" s="10"/>
      <c r="T16" s="10"/>
      <c r="U16" s="10"/>
      <c r="V16" s="10"/>
    </row>
    <row r="17" spans="1:30" ht="30" customHeight="1">
      <c r="B17" s="8"/>
      <c r="C17" s="8"/>
      <c r="D17" s="9"/>
      <c r="E17" s="10"/>
      <c r="F17" s="10"/>
      <c r="G17" s="10"/>
      <c r="H17" s="10"/>
      <c r="I17" s="8"/>
      <c r="J17" s="8"/>
      <c r="K17" s="9"/>
      <c r="L17" s="10"/>
      <c r="M17" s="10"/>
      <c r="N17" s="10"/>
      <c r="O17" s="10"/>
      <c r="P17" s="8"/>
      <c r="Q17" s="8"/>
      <c r="R17" s="9"/>
      <c r="S17" s="10"/>
      <c r="T17" s="10"/>
      <c r="U17" s="10"/>
      <c r="V17" s="10"/>
    </row>
    <row r="18" spans="1:30" ht="30" customHeight="1">
      <c r="B18" s="8"/>
      <c r="C18" s="8"/>
      <c r="D18" s="9"/>
      <c r="E18" s="10"/>
      <c r="F18" s="10"/>
      <c r="G18" s="10"/>
      <c r="H18" s="10"/>
      <c r="I18" s="8"/>
      <c r="J18" s="8"/>
      <c r="K18" s="9"/>
      <c r="L18" s="10"/>
      <c r="M18" s="10"/>
      <c r="N18" s="10"/>
      <c r="O18" s="10"/>
      <c r="P18" s="8"/>
      <c r="Q18" s="8"/>
      <c r="R18" s="9"/>
      <c r="S18" s="10"/>
      <c r="T18" s="10"/>
      <c r="U18" s="10"/>
      <c r="V18" s="10"/>
    </row>
    <row r="19" spans="1:30" ht="15" customHeight="1">
      <c r="B19" s="8"/>
      <c r="C19" s="8"/>
      <c r="D19" s="9"/>
      <c r="E19" s="10"/>
      <c r="F19" s="10"/>
      <c r="G19" s="10"/>
      <c r="H19" s="10"/>
      <c r="I19" s="8"/>
      <c r="J19" s="8"/>
      <c r="K19" s="9"/>
      <c r="L19" s="10"/>
      <c r="M19" s="10"/>
      <c r="N19" s="10"/>
      <c r="O19" s="10"/>
      <c r="P19" s="8"/>
      <c r="Q19" s="8"/>
      <c r="R19" s="9"/>
      <c r="S19" s="10"/>
      <c r="T19" s="10"/>
      <c r="U19" s="10"/>
      <c r="V19" s="10"/>
    </row>
    <row r="20" spans="1:30" ht="30" customHeight="1">
      <c r="B20" s="8"/>
      <c r="C20" s="8"/>
      <c r="D20" s="9"/>
      <c r="E20" s="10"/>
      <c r="F20" s="10"/>
      <c r="G20" s="10"/>
      <c r="H20" s="10"/>
      <c r="I20" s="8"/>
      <c r="J20" s="8"/>
      <c r="K20" s="9"/>
      <c r="L20" s="10"/>
      <c r="M20" s="10"/>
      <c r="N20" s="10"/>
      <c r="O20" s="10"/>
      <c r="P20" s="8"/>
      <c r="Q20" s="8"/>
      <c r="R20" s="9"/>
      <c r="S20" s="10"/>
      <c r="T20" s="10"/>
      <c r="U20" s="10"/>
      <c r="V20" s="10"/>
    </row>
    <row r="21" spans="1:30" ht="22.5" customHeight="1">
      <c r="B21" s="8"/>
      <c r="C21" s="8"/>
      <c r="D21" s="9"/>
      <c r="E21" s="10"/>
      <c r="F21" s="10"/>
      <c r="G21" s="10"/>
      <c r="H21" s="10"/>
      <c r="I21" s="8"/>
      <c r="J21" s="8"/>
      <c r="K21" s="9"/>
      <c r="L21" s="10"/>
      <c r="M21" s="10"/>
      <c r="N21" s="10"/>
      <c r="O21" s="10"/>
      <c r="P21" s="8"/>
      <c r="Q21" s="8"/>
      <c r="R21" s="9"/>
      <c r="S21" s="10"/>
      <c r="T21" s="10"/>
      <c r="U21" s="10"/>
      <c r="V21" s="10"/>
    </row>
    <row r="22" spans="1:30" ht="30" customHeight="1">
      <c r="B22" s="8"/>
      <c r="C22" s="8"/>
      <c r="D22" s="9"/>
      <c r="E22" s="10"/>
      <c r="F22" s="10"/>
      <c r="G22" s="10"/>
      <c r="H22" s="10"/>
      <c r="I22" s="8"/>
      <c r="J22" s="8"/>
      <c r="K22" s="9"/>
      <c r="L22" s="10"/>
      <c r="M22" s="10"/>
      <c r="N22" s="10"/>
      <c r="O22" s="10"/>
      <c r="P22" s="8"/>
      <c r="Q22" s="8"/>
      <c r="R22" s="9"/>
      <c r="S22" s="10"/>
      <c r="T22" s="10"/>
      <c r="U22" s="10"/>
      <c r="V22" s="10"/>
    </row>
    <row r="23" spans="1:30" ht="37.5" customHeight="1">
      <c r="B23" s="8"/>
      <c r="C23" s="8"/>
      <c r="D23" s="9"/>
      <c r="E23" s="10"/>
      <c r="F23" s="10"/>
      <c r="G23" s="10"/>
      <c r="H23" s="10"/>
      <c r="I23" s="8"/>
      <c r="J23" s="8"/>
      <c r="K23" s="9"/>
      <c r="L23" s="10"/>
      <c r="M23" s="10"/>
      <c r="N23" s="10"/>
      <c r="O23" s="10"/>
      <c r="P23" s="8"/>
      <c r="Q23" s="8"/>
      <c r="R23" s="9"/>
      <c r="S23" s="10"/>
      <c r="T23" s="10"/>
      <c r="U23" s="10"/>
      <c r="V23" s="10"/>
    </row>
    <row r="24" spans="1:30" ht="15" customHeight="1">
      <c r="B24" s="8"/>
      <c r="C24" s="8"/>
      <c r="D24" s="9"/>
      <c r="E24" s="10"/>
      <c r="F24" s="10"/>
      <c r="G24" s="10"/>
      <c r="H24" s="10"/>
      <c r="I24" s="8"/>
      <c r="J24" s="8"/>
      <c r="K24" s="9"/>
      <c r="L24" s="10"/>
      <c r="M24" s="10"/>
      <c r="N24" s="10"/>
      <c r="O24" s="10"/>
      <c r="P24" s="8"/>
      <c r="Q24" s="8"/>
      <c r="R24" s="9"/>
      <c r="S24" s="10"/>
      <c r="T24" s="10"/>
      <c r="U24" s="10"/>
      <c r="V24" s="10"/>
    </row>
    <row r="25" spans="1:30" ht="15" customHeight="1">
      <c r="B25" s="8"/>
      <c r="C25" s="8"/>
      <c r="D25" s="9"/>
      <c r="E25" s="10"/>
      <c r="F25" s="10"/>
      <c r="G25" s="10"/>
      <c r="H25" s="10"/>
      <c r="I25" s="8"/>
      <c r="J25" s="8"/>
      <c r="K25" s="9"/>
      <c r="L25" s="10"/>
      <c r="M25" s="10"/>
      <c r="N25" s="10"/>
      <c r="O25" s="10"/>
      <c r="P25" s="8"/>
      <c r="Q25" s="8"/>
      <c r="R25" s="9"/>
      <c r="S25" s="10"/>
      <c r="T25" s="10"/>
      <c r="U25" s="10"/>
      <c r="V25" s="10"/>
      <c r="AD25" s="11"/>
    </row>
    <row r="26" spans="1:30" ht="15" customHeight="1">
      <c r="B26" s="8"/>
      <c r="C26" s="8"/>
      <c r="D26" s="9"/>
      <c r="E26" s="10"/>
      <c r="F26" s="10"/>
      <c r="G26" s="10"/>
      <c r="H26" s="10"/>
      <c r="I26" s="8"/>
      <c r="J26" s="8"/>
      <c r="K26" s="9"/>
      <c r="L26" s="10"/>
      <c r="M26" s="10"/>
      <c r="N26" s="10"/>
      <c r="O26" s="10"/>
      <c r="P26" s="8"/>
      <c r="Q26" s="8"/>
      <c r="R26" s="9"/>
      <c r="S26" s="10"/>
      <c r="T26" s="10"/>
      <c r="U26" s="10"/>
      <c r="V26" s="10"/>
      <c r="AD26" s="11"/>
    </row>
    <row r="27" spans="1:30" ht="15" customHeight="1">
      <c r="B27" s="8"/>
      <c r="C27" s="8"/>
      <c r="D27" s="9"/>
      <c r="E27" s="10"/>
      <c r="F27" s="10"/>
      <c r="G27" s="10"/>
      <c r="H27" s="10"/>
      <c r="I27" s="8"/>
      <c r="J27" s="8"/>
      <c r="K27" s="9"/>
      <c r="L27" s="10"/>
      <c r="M27" s="10"/>
      <c r="N27" s="10"/>
      <c r="O27" s="10"/>
      <c r="P27" s="8"/>
      <c r="Q27" s="8"/>
      <c r="R27" s="9"/>
      <c r="S27" s="10"/>
      <c r="T27" s="10"/>
      <c r="U27" s="10"/>
      <c r="V27" s="10"/>
      <c r="Z27" s="11"/>
      <c r="AA27" s="11"/>
      <c r="AB27" s="11"/>
      <c r="AC27" s="11"/>
      <c r="AD27" s="11"/>
    </row>
    <row r="28" spans="1:30" ht="15" customHeight="1">
      <c r="B28" s="8"/>
      <c r="C28" s="8"/>
      <c r="D28" s="9"/>
      <c r="E28" s="10"/>
      <c r="F28" s="10"/>
      <c r="G28" s="10"/>
      <c r="H28" s="10"/>
      <c r="I28" s="8"/>
      <c r="J28" s="8"/>
      <c r="K28" s="9"/>
      <c r="L28" s="10"/>
      <c r="M28" s="10"/>
      <c r="N28" s="10"/>
      <c r="O28" s="10"/>
      <c r="P28" s="8"/>
      <c r="Q28" s="8"/>
      <c r="R28" s="9"/>
      <c r="S28" s="10"/>
      <c r="T28" s="10"/>
      <c r="U28" s="10"/>
      <c r="V28" s="10"/>
      <c r="Z28" s="11"/>
      <c r="AA28" s="11"/>
      <c r="AB28" s="11"/>
      <c r="AC28" s="11"/>
      <c r="AD28" s="11"/>
    </row>
    <row r="29" spans="1:30" ht="4.5" customHeight="1">
      <c r="A29" s="4"/>
      <c r="B29" s="4"/>
      <c r="C29" s="4"/>
      <c r="D29" s="12"/>
      <c r="E29" s="12"/>
      <c r="F29" s="12"/>
      <c r="G29" s="12"/>
      <c r="H29" s="12"/>
      <c r="I29" s="12"/>
      <c r="J29" s="12"/>
      <c r="K29" s="12"/>
      <c r="L29" s="13"/>
      <c r="M29" s="14"/>
      <c r="N29" s="5"/>
      <c r="O29" s="5"/>
      <c r="P29" s="5"/>
      <c r="Q29" s="6"/>
      <c r="R29" s="6"/>
      <c r="S29" s="6"/>
    </row>
    <row r="30" spans="1:30" ht="31.5" customHeight="1">
      <c r="A30" s="15">
        <v>1</v>
      </c>
      <c r="B30" s="170" t="s">
        <v>19</v>
      </c>
      <c r="C30" s="171"/>
      <c r="D30" s="171"/>
      <c r="E30" s="172"/>
      <c r="F30" s="172"/>
      <c r="G30" s="16"/>
      <c r="H30" s="16"/>
      <c r="I30" s="17"/>
      <c r="J30" s="17"/>
      <c r="K30" s="17"/>
      <c r="L30" s="18"/>
      <c r="M30" s="18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</row>
    <row r="31" spans="1:30" ht="9" customHeight="1">
      <c r="A31" s="19"/>
      <c r="B31" s="19"/>
      <c r="C31" s="20"/>
      <c r="D31" s="20"/>
      <c r="E31" s="20"/>
      <c r="F31" s="20"/>
      <c r="G31" s="20"/>
      <c r="H31" s="20"/>
      <c r="I31" s="19"/>
      <c r="J31" s="21"/>
      <c r="K31" s="22"/>
      <c r="L31" s="23"/>
      <c r="M31" s="23"/>
      <c r="N31" s="24"/>
      <c r="O31" s="24"/>
      <c r="P31" s="24"/>
      <c r="Q31" s="6"/>
      <c r="R31" s="6"/>
      <c r="S31" s="6"/>
    </row>
    <row r="32" spans="1:30" ht="36" customHeight="1" thickBot="1">
      <c r="A32" s="19"/>
      <c r="B32" s="295" t="s">
        <v>20</v>
      </c>
      <c r="C32" s="371"/>
      <c r="D32" s="372"/>
      <c r="E32" s="372"/>
      <c r="F32" s="372"/>
      <c r="G32" s="372"/>
      <c r="H32" s="337">
        <f>'[1]1安謝'!H24:I24</f>
        <v>45413</v>
      </c>
      <c r="I32" s="337"/>
      <c r="J32" s="25" t="s">
        <v>3</v>
      </c>
      <c r="K32" s="26"/>
      <c r="L32" s="27"/>
      <c r="M32" s="27"/>
    </row>
    <row r="33" spans="1:30" ht="34.5" customHeight="1">
      <c r="A33" s="19"/>
      <c r="B33" s="338" t="s">
        <v>21</v>
      </c>
      <c r="C33" s="339"/>
      <c r="D33" s="331" t="s">
        <v>22</v>
      </c>
      <c r="E33" s="332"/>
      <c r="F33" s="329" t="s">
        <v>23</v>
      </c>
      <c r="G33" s="330"/>
      <c r="H33" s="329" t="s">
        <v>24</v>
      </c>
      <c r="I33" s="330"/>
      <c r="J33" s="329" t="s">
        <v>25</v>
      </c>
      <c r="K33" s="330"/>
      <c r="L33" s="369" t="s">
        <v>26</v>
      </c>
      <c r="M33" s="370"/>
    </row>
    <row r="34" spans="1:30" ht="28.5" customHeight="1">
      <c r="A34" s="19"/>
      <c r="B34" s="361" t="s">
        <v>27</v>
      </c>
      <c r="C34" s="362"/>
      <c r="D34" s="363">
        <v>6042</v>
      </c>
      <c r="E34" s="364"/>
      <c r="F34" s="363">
        <v>6128</v>
      </c>
      <c r="G34" s="364"/>
      <c r="H34" s="363">
        <v>6094</v>
      </c>
      <c r="I34" s="364"/>
      <c r="J34" s="365">
        <v>6022</v>
      </c>
      <c r="K34" s="366"/>
      <c r="L34" s="367">
        <v>5875</v>
      </c>
      <c r="M34" s="368"/>
    </row>
    <row r="35" spans="1:30" ht="28.5" customHeight="1">
      <c r="A35" s="19"/>
      <c r="B35" s="361" t="s">
        <v>28</v>
      </c>
      <c r="C35" s="362"/>
      <c r="D35" s="363">
        <v>5644</v>
      </c>
      <c r="E35" s="364"/>
      <c r="F35" s="363">
        <v>5726</v>
      </c>
      <c r="G35" s="364"/>
      <c r="H35" s="363">
        <v>5769</v>
      </c>
      <c r="I35" s="364"/>
      <c r="J35" s="365">
        <v>5820</v>
      </c>
      <c r="K35" s="366"/>
      <c r="L35" s="367">
        <v>5686</v>
      </c>
      <c r="M35" s="368"/>
      <c r="Z35" s="28"/>
      <c r="AA35" s="28"/>
      <c r="AB35" s="28"/>
      <c r="AC35" s="28"/>
      <c r="AD35" s="28"/>
    </row>
    <row r="36" spans="1:30" ht="28.5" customHeight="1" thickBot="1">
      <c r="A36" s="19"/>
      <c r="B36" s="351" t="s">
        <v>29</v>
      </c>
      <c r="C36" s="352"/>
      <c r="D36" s="353">
        <v>11686</v>
      </c>
      <c r="E36" s="354"/>
      <c r="F36" s="353">
        <v>11854</v>
      </c>
      <c r="G36" s="354"/>
      <c r="H36" s="355">
        <v>11863</v>
      </c>
      <c r="I36" s="356"/>
      <c r="J36" s="357">
        <v>11842</v>
      </c>
      <c r="K36" s="358"/>
      <c r="L36" s="359">
        <f>SUM(L34:M35)</f>
        <v>11561</v>
      </c>
      <c r="M36" s="360"/>
      <c r="Z36" s="28"/>
      <c r="AA36" s="28"/>
      <c r="AB36" s="28"/>
      <c r="AC36" s="28"/>
      <c r="AD36" s="28"/>
    </row>
    <row r="37" spans="1:30" ht="28.5" customHeight="1" thickBot="1">
      <c r="A37" s="19"/>
      <c r="B37" s="343" t="s">
        <v>30</v>
      </c>
      <c r="C37" s="344"/>
      <c r="D37" s="345">
        <v>5681</v>
      </c>
      <c r="E37" s="346"/>
      <c r="F37" s="345">
        <v>5903</v>
      </c>
      <c r="G37" s="346"/>
      <c r="H37" s="345">
        <v>5994</v>
      </c>
      <c r="I37" s="346"/>
      <c r="J37" s="347">
        <v>6035</v>
      </c>
      <c r="K37" s="348"/>
      <c r="L37" s="349">
        <v>5955</v>
      </c>
      <c r="M37" s="350"/>
      <c r="Z37" s="28"/>
      <c r="AA37" s="28"/>
      <c r="AB37" s="28"/>
      <c r="AC37" s="28"/>
      <c r="AD37" s="28"/>
    </row>
    <row r="38" spans="1:30" ht="9.75" customHeight="1">
      <c r="A38" s="19"/>
      <c r="B38" s="19"/>
      <c r="C38" s="29"/>
      <c r="D38" s="30"/>
      <c r="E38" s="31"/>
      <c r="F38" s="30"/>
      <c r="G38" s="31"/>
      <c r="H38" s="26"/>
      <c r="I38" s="26"/>
      <c r="J38" s="26"/>
      <c r="K38" s="26"/>
      <c r="Z38" s="28"/>
      <c r="AA38" s="28"/>
      <c r="AB38" s="28"/>
      <c r="AC38" s="28"/>
      <c r="AD38" s="28"/>
    </row>
    <row r="39" spans="1:30" ht="36" customHeight="1" thickBot="1">
      <c r="B39" s="335" t="s">
        <v>31</v>
      </c>
      <c r="C39" s="335"/>
      <c r="D39" s="336"/>
      <c r="E39" s="336"/>
      <c r="F39" s="336"/>
      <c r="G39" s="336"/>
      <c r="H39" s="337">
        <f>'[1]1安謝'!H32:I32</f>
        <v>45413</v>
      </c>
      <c r="I39" s="337"/>
      <c r="J39" s="25" t="s">
        <v>3</v>
      </c>
      <c r="K39" s="26"/>
      <c r="P39" s="32"/>
      <c r="Q39" s="32"/>
      <c r="R39" s="6"/>
      <c r="S39" s="6"/>
      <c r="T39" s="6"/>
      <c r="Z39" s="28"/>
      <c r="AA39" s="28"/>
      <c r="AB39" s="28"/>
      <c r="AC39" s="28"/>
      <c r="AD39" s="28"/>
    </row>
    <row r="40" spans="1:30" ht="38.25" customHeight="1">
      <c r="B40" s="338" t="s">
        <v>21</v>
      </c>
      <c r="C40" s="339"/>
      <c r="D40" s="340" t="s">
        <v>22</v>
      </c>
      <c r="E40" s="332"/>
      <c r="F40" s="341" t="s">
        <v>32</v>
      </c>
      <c r="G40" s="342"/>
      <c r="H40" s="329" t="s">
        <v>23</v>
      </c>
      <c r="I40" s="330"/>
      <c r="J40" s="327" t="s">
        <v>32</v>
      </c>
      <c r="K40" s="328"/>
      <c r="L40" s="329" t="s">
        <v>24</v>
      </c>
      <c r="M40" s="330"/>
      <c r="N40" s="327" t="s">
        <v>32</v>
      </c>
      <c r="O40" s="328"/>
      <c r="P40" s="331" t="s">
        <v>25</v>
      </c>
      <c r="Q40" s="332"/>
      <c r="R40" s="333" t="s">
        <v>32</v>
      </c>
      <c r="S40" s="324"/>
      <c r="T40" s="334" t="s">
        <v>26</v>
      </c>
      <c r="U40" s="332"/>
      <c r="V40" s="323" t="s">
        <v>32</v>
      </c>
      <c r="W40" s="324"/>
    </row>
    <row r="41" spans="1:30" ht="26.25" customHeight="1">
      <c r="B41" s="325" t="s">
        <v>33</v>
      </c>
      <c r="C41" s="326"/>
      <c r="D41" s="313">
        <v>1816</v>
      </c>
      <c r="E41" s="314"/>
      <c r="F41" s="319">
        <v>0.15539962348108849</v>
      </c>
      <c r="G41" s="320"/>
      <c r="H41" s="313">
        <v>1790</v>
      </c>
      <c r="I41" s="314"/>
      <c r="J41" s="319">
        <v>0.15100388054665093</v>
      </c>
      <c r="K41" s="320"/>
      <c r="L41" s="313">
        <v>1727</v>
      </c>
      <c r="M41" s="314"/>
      <c r="N41" s="319">
        <v>0.14557869004467672</v>
      </c>
      <c r="O41" s="320"/>
      <c r="P41" s="313">
        <v>1720</v>
      </c>
      <c r="Q41" s="314"/>
      <c r="R41" s="319">
        <v>0.14524573551764905</v>
      </c>
      <c r="S41" s="320"/>
      <c r="T41" s="313">
        <v>1633</v>
      </c>
      <c r="U41" s="314"/>
      <c r="V41" s="319">
        <f>T41/$T$44</f>
        <v>0.14125075685494334</v>
      </c>
      <c r="W41" s="320"/>
    </row>
    <row r="42" spans="1:30" ht="26.25" customHeight="1">
      <c r="B42" s="321" t="s">
        <v>34</v>
      </c>
      <c r="C42" s="322"/>
      <c r="D42" s="313">
        <v>8210</v>
      </c>
      <c r="E42" s="314"/>
      <c r="F42" s="319">
        <v>0.70255005990073593</v>
      </c>
      <c r="G42" s="320"/>
      <c r="H42" s="313">
        <v>8286</v>
      </c>
      <c r="I42" s="314"/>
      <c r="J42" s="319">
        <v>0.69900455542432938</v>
      </c>
      <c r="K42" s="320"/>
      <c r="L42" s="313">
        <v>8269</v>
      </c>
      <c r="M42" s="314"/>
      <c r="N42" s="319">
        <v>0.69704122060187135</v>
      </c>
      <c r="O42" s="320"/>
      <c r="P42" s="313">
        <v>8153</v>
      </c>
      <c r="Q42" s="314"/>
      <c r="R42" s="319">
        <v>0.68848167539267013</v>
      </c>
      <c r="S42" s="320"/>
      <c r="T42" s="313">
        <v>7909</v>
      </c>
      <c r="U42" s="314"/>
      <c r="V42" s="319">
        <f t="shared" ref="V42:V43" si="0">T42/$T$44</f>
        <v>0.68411037107516648</v>
      </c>
      <c r="W42" s="320"/>
    </row>
    <row r="43" spans="1:30" ht="26.25" customHeight="1">
      <c r="B43" s="321" t="s">
        <v>35</v>
      </c>
      <c r="C43" s="322"/>
      <c r="D43" s="313">
        <v>1660</v>
      </c>
      <c r="E43" s="314"/>
      <c r="F43" s="315">
        <v>0.1420503166181756</v>
      </c>
      <c r="G43" s="316"/>
      <c r="H43" s="313">
        <v>1778</v>
      </c>
      <c r="I43" s="314"/>
      <c r="J43" s="315">
        <v>0.14999156402901975</v>
      </c>
      <c r="K43" s="316"/>
      <c r="L43" s="313">
        <v>1867</v>
      </c>
      <c r="M43" s="314"/>
      <c r="N43" s="315">
        <v>0.15738008935345191</v>
      </c>
      <c r="O43" s="316"/>
      <c r="P43" s="313">
        <v>1969</v>
      </c>
      <c r="Q43" s="314"/>
      <c r="R43" s="315">
        <v>0.16627258908968079</v>
      </c>
      <c r="S43" s="316"/>
      <c r="T43" s="313">
        <v>2019</v>
      </c>
      <c r="U43" s="314"/>
      <c r="V43" s="315">
        <f t="shared" si="0"/>
        <v>0.17463887206989015</v>
      </c>
      <c r="W43" s="316"/>
    </row>
    <row r="44" spans="1:30" ht="26.25" customHeight="1" thickBot="1">
      <c r="B44" s="317" t="s">
        <v>36</v>
      </c>
      <c r="C44" s="318"/>
      <c r="D44" s="308">
        <v>11686</v>
      </c>
      <c r="E44" s="309"/>
      <c r="F44" s="306"/>
      <c r="G44" s="307"/>
      <c r="H44" s="308">
        <v>11854</v>
      </c>
      <c r="I44" s="309"/>
      <c r="J44" s="306"/>
      <c r="K44" s="307"/>
      <c r="L44" s="308">
        <v>11863</v>
      </c>
      <c r="M44" s="309"/>
      <c r="N44" s="306"/>
      <c r="O44" s="307"/>
      <c r="P44" s="308">
        <v>11842</v>
      </c>
      <c r="Q44" s="309"/>
      <c r="R44" s="310"/>
      <c r="S44" s="311"/>
      <c r="T44" s="308">
        <f>SUM(T41:U43)</f>
        <v>11561</v>
      </c>
      <c r="U44" s="309"/>
      <c r="V44" s="310"/>
      <c r="W44" s="311"/>
    </row>
    <row r="45" spans="1:30" ht="39" customHeight="1">
      <c r="B45" s="312"/>
      <c r="C45" s="312"/>
      <c r="D45" s="312"/>
      <c r="E45" s="312"/>
      <c r="F45" s="312"/>
      <c r="G45" s="312"/>
      <c r="H45" s="312"/>
      <c r="I45" s="312"/>
      <c r="J45" s="312"/>
      <c r="K45" s="312"/>
      <c r="L45" s="312"/>
      <c r="M45" s="312"/>
      <c r="N45" s="312"/>
      <c r="O45" s="312"/>
      <c r="P45" s="32"/>
      <c r="Q45" s="32"/>
      <c r="R45" s="6"/>
      <c r="S45" s="6"/>
      <c r="T45" s="6"/>
    </row>
    <row r="46" spans="1:30" ht="53.25" customHeight="1">
      <c r="A46" s="19"/>
      <c r="B46" s="19"/>
      <c r="C46" s="29"/>
      <c r="D46" s="19"/>
      <c r="E46" s="19"/>
      <c r="F46" s="19"/>
      <c r="G46" s="19"/>
      <c r="H46" s="33"/>
      <c r="I46" s="34"/>
      <c r="J46" s="19"/>
      <c r="K46" s="24"/>
      <c r="L46" s="24"/>
      <c r="M46" s="35"/>
      <c r="N46" s="35"/>
      <c r="O46" s="32"/>
      <c r="P46" s="32"/>
      <c r="Q46" s="6"/>
      <c r="R46" s="6"/>
      <c r="S46" s="6"/>
    </row>
    <row r="47" spans="1:30" ht="53.25" customHeight="1">
      <c r="A47" s="19"/>
      <c r="B47" s="19"/>
      <c r="C47" s="29"/>
      <c r="D47" s="19"/>
      <c r="E47" s="19"/>
      <c r="F47" s="19"/>
      <c r="G47" s="19"/>
      <c r="H47" s="33"/>
      <c r="I47" s="34"/>
      <c r="J47" s="19"/>
      <c r="K47" s="24"/>
      <c r="L47" s="24"/>
      <c r="M47" s="35"/>
      <c r="N47" s="35"/>
      <c r="O47" s="32"/>
      <c r="P47" s="32"/>
      <c r="Q47" s="6"/>
      <c r="R47" s="6"/>
      <c r="S47" s="6"/>
    </row>
    <row r="48" spans="1:30" ht="53.25" customHeight="1">
      <c r="A48" s="19"/>
      <c r="B48" s="19"/>
      <c r="C48" s="29"/>
      <c r="D48" s="19"/>
      <c r="E48" s="19"/>
      <c r="F48" s="19"/>
      <c r="G48" s="19"/>
      <c r="H48" s="33"/>
      <c r="I48" s="34"/>
      <c r="J48" s="19"/>
      <c r="K48" s="24"/>
      <c r="L48" s="24"/>
      <c r="M48" s="35"/>
      <c r="N48" s="35"/>
      <c r="O48" s="32"/>
      <c r="P48" s="32"/>
      <c r="Q48" s="6"/>
      <c r="R48" s="6"/>
      <c r="S48" s="6"/>
    </row>
    <row r="49" spans="1:25" ht="53.25" customHeight="1">
      <c r="A49" s="19"/>
      <c r="B49" s="19"/>
      <c r="C49" s="29"/>
      <c r="D49" s="19"/>
      <c r="E49" s="19"/>
      <c r="F49" s="19"/>
      <c r="G49" s="19"/>
      <c r="H49" s="33"/>
      <c r="I49" s="34"/>
      <c r="J49" s="19"/>
      <c r="K49" s="24"/>
      <c r="L49" s="24"/>
      <c r="M49" s="35"/>
      <c r="N49" s="35"/>
      <c r="O49" s="32"/>
      <c r="P49" s="32"/>
      <c r="Q49" s="6"/>
      <c r="R49" s="6"/>
      <c r="S49" s="6"/>
    </row>
    <row r="50" spans="1:25" ht="53.25" customHeight="1">
      <c r="A50" s="19"/>
      <c r="B50" s="19"/>
      <c r="C50" s="29"/>
      <c r="D50" s="19"/>
      <c r="E50" s="19"/>
      <c r="F50" s="19"/>
      <c r="G50" s="19"/>
      <c r="H50" s="33"/>
      <c r="I50" s="34"/>
      <c r="J50" s="19"/>
      <c r="K50" s="24"/>
      <c r="L50" s="24"/>
      <c r="M50" s="35"/>
      <c r="N50" s="35"/>
      <c r="O50" s="32"/>
      <c r="P50" s="32"/>
      <c r="Q50" s="6"/>
      <c r="R50" s="6"/>
      <c r="S50" s="6"/>
    </row>
    <row r="51" spans="1:25" ht="31.5" customHeight="1">
      <c r="A51" s="19"/>
      <c r="B51" s="19"/>
      <c r="C51" s="29"/>
      <c r="D51" s="19"/>
      <c r="E51" s="19"/>
      <c r="F51" s="19"/>
      <c r="G51" s="19"/>
      <c r="H51" s="33"/>
      <c r="I51" s="34"/>
      <c r="J51" s="19"/>
      <c r="K51" s="24"/>
      <c r="L51" s="24"/>
      <c r="M51" s="35"/>
      <c r="N51" s="35"/>
      <c r="O51" s="32"/>
      <c r="P51" s="32"/>
      <c r="Q51" s="6"/>
      <c r="R51" s="6"/>
      <c r="S51" s="6"/>
    </row>
    <row r="52" spans="1:25" ht="33.75" customHeight="1">
      <c r="A52" s="15">
        <v>2</v>
      </c>
      <c r="B52" s="170" t="s">
        <v>37</v>
      </c>
      <c r="C52" s="171"/>
      <c r="D52" s="171"/>
      <c r="E52" s="172"/>
      <c r="F52" s="172"/>
      <c r="G52" s="16"/>
      <c r="H52" s="16"/>
      <c r="I52" s="16"/>
      <c r="J52" s="16"/>
      <c r="K52" s="16"/>
      <c r="L52" s="36"/>
      <c r="M52" s="36"/>
      <c r="N52" s="36"/>
      <c r="O52" s="36"/>
      <c r="P52" s="36"/>
      <c r="Q52" s="36"/>
      <c r="R52" s="37"/>
      <c r="S52" s="38"/>
      <c r="T52" s="37"/>
      <c r="U52" s="38"/>
      <c r="V52" s="38"/>
      <c r="W52" s="17"/>
      <c r="X52" s="17"/>
      <c r="Y52" s="17"/>
    </row>
    <row r="53" spans="1:25" ht="23.25" customHeight="1">
      <c r="A53" s="39"/>
      <c r="B53" s="40"/>
      <c r="C53" s="41"/>
      <c r="D53" s="41"/>
      <c r="E53" s="42"/>
      <c r="F53" s="42"/>
      <c r="G53" s="19"/>
      <c r="H53" s="19"/>
      <c r="I53" s="19"/>
      <c r="J53" s="19"/>
      <c r="K53" s="19"/>
      <c r="L53" s="43"/>
      <c r="M53" s="43"/>
      <c r="N53" s="43"/>
      <c r="O53" s="43"/>
      <c r="P53" s="43"/>
      <c r="Q53" s="43"/>
      <c r="R53" s="44"/>
      <c r="S53" s="45"/>
      <c r="T53" s="44"/>
      <c r="U53" s="45"/>
      <c r="V53" s="45"/>
    </row>
    <row r="54" spans="1:25" ht="27.75" customHeight="1">
      <c r="A54" s="39"/>
      <c r="B54" s="301" t="s">
        <v>38</v>
      </c>
      <c r="C54" s="301"/>
      <c r="D54" s="301"/>
      <c r="E54" s="46"/>
      <c r="F54" s="46"/>
      <c r="G54" s="47"/>
      <c r="H54" s="47"/>
      <c r="I54" s="7"/>
      <c r="J54" s="19"/>
      <c r="K54" s="19"/>
      <c r="L54" s="43"/>
      <c r="M54" s="43"/>
      <c r="N54" s="43"/>
      <c r="O54" s="43"/>
      <c r="P54" s="43"/>
      <c r="Q54" s="43"/>
      <c r="R54" s="44"/>
      <c r="S54" s="45"/>
      <c r="T54" s="44"/>
      <c r="U54" s="45"/>
      <c r="V54" s="45"/>
    </row>
    <row r="55" spans="1:25" ht="39" customHeight="1">
      <c r="A55" s="48"/>
      <c r="B55" s="302" t="s">
        <v>39</v>
      </c>
      <c r="C55" s="302"/>
      <c r="D55" s="302" t="s">
        <v>40</v>
      </c>
      <c r="E55" s="303"/>
      <c r="F55" s="303"/>
      <c r="G55" s="303"/>
      <c r="H55" s="303"/>
      <c r="I55" s="303"/>
      <c r="J55" s="303" t="s">
        <v>41</v>
      </c>
      <c r="K55" s="303"/>
      <c r="L55" s="304">
        <v>31352</v>
      </c>
      <c r="M55" s="305"/>
      <c r="N55" s="305"/>
      <c r="O55" s="305"/>
      <c r="P55" s="305"/>
      <c r="Q55" s="305"/>
      <c r="R55" s="292"/>
      <c r="S55" s="293"/>
      <c r="T55" s="294"/>
      <c r="U55" s="294"/>
      <c r="V55" s="294"/>
      <c r="W55" s="294"/>
      <c r="X55" s="294"/>
    </row>
    <row r="56" spans="1:25" ht="23.25" customHeight="1">
      <c r="A56" s="19"/>
      <c r="B56" s="19"/>
      <c r="C56" s="29"/>
      <c r="D56" s="19"/>
      <c r="E56" s="19"/>
      <c r="F56" s="19"/>
      <c r="J56" s="19"/>
      <c r="K56" s="24"/>
      <c r="L56" s="24"/>
      <c r="M56" s="35"/>
      <c r="N56" s="35"/>
      <c r="O56" s="32"/>
      <c r="P56" s="32"/>
      <c r="Q56" s="6"/>
      <c r="R56" s="6"/>
      <c r="S56" s="6"/>
    </row>
    <row r="57" spans="1:25" ht="29.25" customHeight="1" thickBot="1">
      <c r="B57" s="295" t="s">
        <v>42</v>
      </c>
      <c r="C57" s="295"/>
      <c r="D57" s="295"/>
      <c r="E57" s="295"/>
      <c r="F57" s="296">
        <f>'[1]1安謝'!F55:G55</f>
        <v>45658</v>
      </c>
      <c r="G57" s="296"/>
      <c r="H57" s="7" t="s">
        <v>3</v>
      </c>
      <c r="I57" s="49"/>
      <c r="J57" s="19"/>
    </row>
    <row r="58" spans="1:25" ht="36" customHeight="1">
      <c r="A58" s="10"/>
      <c r="B58" s="50" t="s">
        <v>21</v>
      </c>
      <c r="C58" s="297" t="s">
        <v>43</v>
      </c>
      <c r="D58" s="298"/>
      <c r="E58" s="299" t="s">
        <v>44</v>
      </c>
      <c r="F58" s="298"/>
      <c r="G58" s="299" t="s">
        <v>45</v>
      </c>
      <c r="H58" s="298"/>
      <c r="I58" s="300" t="s">
        <v>46</v>
      </c>
      <c r="J58" s="300"/>
      <c r="K58" s="300" t="s">
        <v>47</v>
      </c>
      <c r="L58" s="300"/>
      <c r="M58" s="300" t="s">
        <v>48</v>
      </c>
      <c r="N58" s="299"/>
      <c r="O58" s="288" t="s">
        <v>49</v>
      </c>
      <c r="P58" s="289"/>
      <c r="Q58" s="290" t="s">
        <v>36</v>
      </c>
      <c r="R58" s="291"/>
    </row>
    <row r="59" spans="1:25" ht="36" customHeight="1">
      <c r="A59" s="51"/>
      <c r="B59" s="52" t="s">
        <v>50</v>
      </c>
      <c r="C59" s="285">
        <v>143</v>
      </c>
      <c r="D59" s="286"/>
      <c r="E59" s="285">
        <v>133</v>
      </c>
      <c r="F59" s="286"/>
      <c r="G59" s="285">
        <v>145</v>
      </c>
      <c r="H59" s="286"/>
      <c r="I59" s="285">
        <v>129</v>
      </c>
      <c r="J59" s="286"/>
      <c r="K59" s="287">
        <v>140</v>
      </c>
      <c r="L59" s="287"/>
      <c r="M59" s="285">
        <v>124</v>
      </c>
      <c r="N59" s="286"/>
      <c r="O59" s="281">
        <v>27</v>
      </c>
      <c r="P59" s="282"/>
      <c r="Q59" s="283">
        <f t="shared" ref="Q59:Q65" si="1">SUM(C59+E59+G59+I59+K59+M59)</f>
        <v>814</v>
      </c>
      <c r="R59" s="284"/>
    </row>
    <row r="60" spans="1:25" ht="36" customHeight="1">
      <c r="A60" s="51"/>
      <c r="B60" s="53" t="s">
        <v>51</v>
      </c>
      <c r="C60" s="285">
        <v>120</v>
      </c>
      <c r="D60" s="286"/>
      <c r="E60" s="285">
        <v>142</v>
      </c>
      <c r="F60" s="286"/>
      <c r="G60" s="285">
        <v>126</v>
      </c>
      <c r="H60" s="286"/>
      <c r="I60" s="285">
        <v>147</v>
      </c>
      <c r="J60" s="286"/>
      <c r="K60" s="287">
        <v>128</v>
      </c>
      <c r="L60" s="287"/>
      <c r="M60" s="287">
        <v>131</v>
      </c>
      <c r="N60" s="287"/>
      <c r="O60" s="281">
        <v>24</v>
      </c>
      <c r="P60" s="282"/>
      <c r="Q60" s="283">
        <f t="shared" si="1"/>
        <v>794</v>
      </c>
      <c r="R60" s="284"/>
    </row>
    <row r="61" spans="1:25" ht="36" customHeight="1">
      <c r="A61" s="51"/>
      <c r="B61" s="54" t="s">
        <v>22</v>
      </c>
      <c r="C61" s="285">
        <v>125</v>
      </c>
      <c r="D61" s="286"/>
      <c r="E61" s="285">
        <v>124</v>
      </c>
      <c r="F61" s="286"/>
      <c r="G61" s="285">
        <v>143</v>
      </c>
      <c r="H61" s="286"/>
      <c r="I61" s="285">
        <v>126</v>
      </c>
      <c r="J61" s="286"/>
      <c r="K61" s="285">
        <v>141</v>
      </c>
      <c r="L61" s="286"/>
      <c r="M61" s="287">
        <v>125</v>
      </c>
      <c r="N61" s="287"/>
      <c r="O61" s="281">
        <v>35</v>
      </c>
      <c r="P61" s="282"/>
      <c r="Q61" s="283">
        <f t="shared" si="1"/>
        <v>784</v>
      </c>
      <c r="R61" s="284"/>
    </row>
    <row r="62" spans="1:25" ht="36" customHeight="1">
      <c r="A62" s="51"/>
      <c r="B62" s="55" t="s">
        <v>23</v>
      </c>
      <c r="C62" s="278">
        <v>112</v>
      </c>
      <c r="D62" s="279"/>
      <c r="E62" s="278">
        <v>129</v>
      </c>
      <c r="F62" s="279"/>
      <c r="G62" s="278">
        <v>120</v>
      </c>
      <c r="H62" s="279"/>
      <c r="I62" s="278">
        <v>132</v>
      </c>
      <c r="J62" s="279"/>
      <c r="K62" s="280">
        <v>125</v>
      </c>
      <c r="L62" s="280"/>
      <c r="M62" s="280">
        <v>142</v>
      </c>
      <c r="N62" s="280"/>
      <c r="O62" s="267">
        <v>39</v>
      </c>
      <c r="P62" s="268"/>
      <c r="Q62" s="269">
        <f t="shared" si="1"/>
        <v>760</v>
      </c>
      <c r="R62" s="270"/>
    </row>
    <row r="63" spans="1:25" ht="36" customHeight="1">
      <c r="A63" s="51"/>
      <c r="B63" s="55" t="s">
        <v>24</v>
      </c>
      <c r="C63" s="271">
        <v>118</v>
      </c>
      <c r="D63" s="272"/>
      <c r="E63" s="271">
        <v>106</v>
      </c>
      <c r="F63" s="272"/>
      <c r="G63" s="271">
        <v>123</v>
      </c>
      <c r="H63" s="272"/>
      <c r="I63" s="271">
        <v>122</v>
      </c>
      <c r="J63" s="272"/>
      <c r="K63" s="271">
        <v>126</v>
      </c>
      <c r="L63" s="272"/>
      <c r="M63" s="273">
        <v>122</v>
      </c>
      <c r="N63" s="273"/>
      <c r="O63" s="274">
        <v>38</v>
      </c>
      <c r="P63" s="275"/>
      <c r="Q63" s="276">
        <f t="shared" si="1"/>
        <v>717</v>
      </c>
      <c r="R63" s="277"/>
    </row>
    <row r="64" spans="1:25" ht="36" customHeight="1" thickBot="1">
      <c r="A64" s="51"/>
      <c r="B64" s="56" t="s">
        <v>52</v>
      </c>
      <c r="C64" s="264">
        <v>107</v>
      </c>
      <c r="D64" s="265"/>
      <c r="E64" s="264">
        <v>118</v>
      </c>
      <c r="F64" s="265"/>
      <c r="G64" s="264">
        <v>102</v>
      </c>
      <c r="H64" s="265"/>
      <c r="I64" s="264">
        <v>125</v>
      </c>
      <c r="J64" s="265"/>
      <c r="K64" s="264">
        <v>121</v>
      </c>
      <c r="L64" s="265"/>
      <c r="M64" s="266">
        <v>124</v>
      </c>
      <c r="N64" s="266"/>
      <c r="O64" s="260">
        <v>39</v>
      </c>
      <c r="P64" s="261"/>
      <c r="Q64" s="262">
        <f t="shared" si="1"/>
        <v>697</v>
      </c>
      <c r="R64" s="263"/>
    </row>
    <row r="65" spans="1:30" ht="36" customHeight="1" thickBot="1">
      <c r="A65" s="51"/>
      <c r="B65" s="388" t="s">
        <v>26</v>
      </c>
      <c r="C65" s="389">
        <v>112</v>
      </c>
      <c r="D65" s="390"/>
      <c r="E65" s="389">
        <v>102</v>
      </c>
      <c r="F65" s="390"/>
      <c r="G65" s="389">
        <v>112</v>
      </c>
      <c r="H65" s="390"/>
      <c r="I65" s="389">
        <v>99</v>
      </c>
      <c r="J65" s="390"/>
      <c r="K65" s="389">
        <v>127</v>
      </c>
      <c r="L65" s="390"/>
      <c r="M65" s="391">
        <v>117</v>
      </c>
      <c r="N65" s="391"/>
      <c r="O65" s="392">
        <v>35</v>
      </c>
      <c r="P65" s="393"/>
      <c r="Q65" s="394">
        <f t="shared" si="1"/>
        <v>669</v>
      </c>
      <c r="R65" s="395"/>
    </row>
    <row r="66" spans="1:30" ht="24" customHeight="1">
      <c r="B66" s="57"/>
      <c r="C66" s="57"/>
      <c r="D66" s="57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9"/>
      <c r="R66" s="59"/>
      <c r="S66" s="59"/>
      <c r="T66" s="58"/>
      <c r="U66" s="58"/>
      <c r="V66" s="58"/>
    </row>
    <row r="67" spans="1:30" ht="37" customHeight="1">
      <c r="B67" s="258" t="s">
        <v>53</v>
      </c>
      <c r="C67" s="176"/>
      <c r="D67" s="176"/>
      <c r="E67" s="176"/>
      <c r="F67" s="176"/>
      <c r="G67" s="176"/>
      <c r="H67" s="127">
        <f>'[1]1安謝'!H65:I65</f>
        <v>45658</v>
      </c>
      <c r="I67" s="127"/>
      <c r="J67" s="7" t="s">
        <v>3</v>
      </c>
    </row>
    <row r="68" spans="1:30" ht="25.5" customHeight="1">
      <c r="B68" s="259" t="s">
        <v>54</v>
      </c>
      <c r="C68" s="259"/>
      <c r="D68" s="259"/>
      <c r="E68" s="259"/>
      <c r="F68" s="259" t="s">
        <v>55</v>
      </c>
      <c r="G68" s="259"/>
      <c r="H68" s="259"/>
      <c r="I68" s="259"/>
      <c r="J68" s="259"/>
      <c r="K68" s="259"/>
      <c r="L68" s="259"/>
      <c r="M68" s="259" t="s">
        <v>56</v>
      </c>
      <c r="N68" s="259"/>
      <c r="O68" s="259"/>
      <c r="P68" s="259" t="s">
        <v>57</v>
      </c>
      <c r="Q68" s="259"/>
      <c r="R68" s="10"/>
      <c r="S68" s="10"/>
      <c r="T68" s="4"/>
      <c r="U68" s="4"/>
      <c r="V68" s="4"/>
    </row>
    <row r="69" spans="1:30" ht="25.5" customHeight="1">
      <c r="B69" s="256" t="s">
        <v>58</v>
      </c>
      <c r="C69" s="256"/>
      <c r="D69" s="256"/>
      <c r="E69" s="256"/>
      <c r="F69" s="256" t="s">
        <v>58</v>
      </c>
      <c r="G69" s="256"/>
      <c r="H69" s="256"/>
      <c r="I69" s="256"/>
      <c r="J69" s="256"/>
      <c r="K69" s="256"/>
      <c r="L69" s="256"/>
      <c r="M69" s="256" t="s">
        <v>58</v>
      </c>
      <c r="N69" s="256"/>
      <c r="O69" s="256"/>
      <c r="P69" s="256" t="s">
        <v>58</v>
      </c>
      <c r="Q69" s="256"/>
      <c r="R69" s="10"/>
      <c r="S69" s="10"/>
      <c r="T69" s="4"/>
      <c r="U69" s="4"/>
      <c r="V69" s="4"/>
    </row>
    <row r="70" spans="1:30" ht="23.25" customHeight="1">
      <c r="J70" s="4"/>
    </row>
    <row r="71" spans="1:30" ht="28.5" customHeight="1">
      <c r="A71" s="15">
        <v>3</v>
      </c>
      <c r="B71" s="170" t="s">
        <v>59</v>
      </c>
      <c r="C71" s="171"/>
      <c r="D71" s="171"/>
      <c r="E71" s="172"/>
      <c r="F71" s="172"/>
      <c r="G71" s="173"/>
      <c r="H71" s="173"/>
      <c r="I71" s="173"/>
      <c r="J71" s="173"/>
      <c r="K71" s="174"/>
      <c r="L71" s="174"/>
      <c r="M71" s="36"/>
      <c r="N71" s="36"/>
      <c r="O71" s="36"/>
      <c r="P71" s="36"/>
      <c r="Q71" s="36"/>
      <c r="R71" s="37"/>
      <c r="S71" s="38"/>
      <c r="T71" s="37"/>
      <c r="U71" s="38"/>
      <c r="V71" s="38"/>
      <c r="W71" s="17"/>
      <c r="X71" s="17"/>
      <c r="Y71" s="17"/>
      <c r="Z71" s="11"/>
      <c r="AA71" s="11"/>
      <c r="AB71" s="11"/>
      <c r="AC71" s="11"/>
      <c r="AD71" s="11"/>
    </row>
    <row r="72" spans="1:30" ht="6.75" customHeight="1">
      <c r="B72" s="8"/>
      <c r="C72" s="8"/>
      <c r="D72" s="9"/>
      <c r="E72" s="10"/>
      <c r="F72" s="10"/>
      <c r="G72" s="10"/>
      <c r="H72" s="10"/>
      <c r="I72" s="8"/>
      <c r="J72" s="8"/>
      <c r="K72" s="9"/>
      <c r="L72" s="10"/>
      <c r="M72" s="10"/>
      <c r="N72" s="10"/>
      <c r="O72" s="10"/>
      <c r="P72" s="8"/>
      <c r="Q72" s="8"/>
      <c r="R72" s="9"/>
      <c r="S72" s="10"/>
      <c r="T72" s="10"/>
      <c r="U72" s="10"/>
      <c r="V72" s="10"/>
      <c r="Z72" s="11"/>
      <c r="AA72" s="11"/>
      <c r="AB72" s="11"/>
      <c r="AC72" s="11"/>
      <c r="AD72" s="11"/>
    </row>
    <row r="73" spans="1:30" ht="46.5" customHeight="1">
      <c r="A73" s="19"/>
      <c r="B73" s="187" t="s">
        <v>60</v>
      </c>
      <c r="C73" s="188"/>
      <c r="D73" s="188"/>
      <c r="E73" s="188"/>
      <c r="F73" s="257" t="s">
        <v>61</v>
      </c>
      <c r="G73" s="257"/>
      <c r="H73" s="257"/>
      <c r="I73" s="257"/>
      <c r="J73" s="257"/>
      <c r="K73" s="257"/>
      <c r="L73" s="257"/>
      <c r="M73" s="257"/>
      <c r="N73" s="257"/>
      <c r="O73" s="257"/>
      <c r="P73" s="127">
        <f>'[1]35天久'!$P$72</f>
        <v>45717</v>
      </c>
      <c r="Q73" s="127"/>
      <c r="R73" s="7" t="s">
        <v>3</v>
      </c>
      <c r="S73" s="60"/>
      <c r="T73" s="60"/>
      <c r="U73" s="60"/>
    </row>
    <row r="74" spans="1:30" ht="30.5" customHeight="1">
      <c r="A74" s="19"/>
      <c r="B74" s="251" t="s">
        <v>62</v>
      </c>
      <c r="C74" s="252"/>
      <c r="D74" s="252"/>
      <c r="E74" s="252"/>
      <c r="F74" s="252"/>
      <c r="G74" s="252"/>
      <c r="H74" s="252"/>
      <c r="I74" s="253"/>
      <c r="J74" s="148" t="s">
        <v>63</v>
      </c>
      <c r="K74" s="148"/>
      <c r="L74" s="148"/>
      <c r="M74" s="148"/>
      <c r="N74" s="148"/>
      <c r="O74" s="148"/>
      <c r="P74" s="254" t="s">
        <v>64</v>
      </c>
      <c r="Q74" s="255"/>
      <c r="Y74" s="11"/>
    </row>
    <row r="75" spans="1:30" ht="30" customHeight="1">
      <c r="A75" s="19"/>
      <c r="B75" s="241" t="s">
        <v>65</v>
      </c>
      <c r="C75" s="242"/>
      <c r="D75" s="242"/>
      <c r="E75" s="242"/>
      <c r="F75" s="242"/>
      <c r="G75" s="242"/>
      <c r="H75" s="242"/>
      <c r="I75" s="243"/>
      <c r="J75" s="119" t="s">
        <v>66</v>
      </c>
      <c r="K75" s="119"/>
      <c r="L75" s="119"/>
      <c r="M75" s="119"/>
      <c r="N75" s="119"/>
      <c r="O75" s="119"/>
      <c r="P75" s="244">
        <v>164</v>
      </c>
      <c r="Q75" s="245"/>
      <c r="Z75" s="11"/>
      <c r="AA75" s="11"/>
    </row>
    <row r="76" spans="1:30" ht="30" customHeight="1">
      <c r="A76" s="19"/>
      <c r="B76" s="247" t="s">
        <v>67</v>
      </c>
      <c r="C76" s="248"/>
      <c r="D76" s="248"/>
      <c r="E76" s="248"/>
      <c r="F76" s="248"/>
      <c r="G76" s="248"/>
      <c r="H76" s="248"/>
      <c r="I76" s="249"/>
      <c r="J76" s="119" t="s">
        <v>68</v>
      </c>
      <c r="K76" s="119"/>
      <c r="L76" s="119"/>
      <c r="M76" s="119"/>
      <c r="N76" s="119"/>
      <c r="O76" s="119"/>
      <c r="P76" s="250">
        <v>87</v>
      </c>
      <c r="Q76" s="250"/>
      <c r="Z76" s="11"/>
      <c r="AA76" s="11"/>
    </row>
    <row r="77" spans="1:30" ht="30" customHeight="1">
      <c r="A77" s="19"/>
      <c r="B77" s="241" t="s">
        <v>69</v>
      </c>
      <c r="C77" s="242"/>
      <c r="D77" s="242"/>
      <c r="E77" s="242"/>
      <c r="F77" s="242"/>
      <c r="G77" s="242"/>
      <c r="H77" s="242"/>
      <c r="I77" s="243"/>
      <c r="J77" s="119" t="s">
        <v>70</v>
      </c>
      <c r="K77" s="119"/>
      <c r="L77" s="119"/>
      <c r="M77" s="119"/>
      <c r="N77" s="119"/>
      <c r="O77" s="119"/>
      <c r="P77" s="244">
        <v>636</v>
      </c>
      <c r="Q77" s="245"/>
      <c r="Z77" s="11"/>
      <c r="AA77" s="11"/>
    </row>
    <row r="78" spans="1:30" ht="30" customHeight="1">
      <c r="A78" s="19"/>
      <c r="B78" s="241" t="s">
        <v>71</v>
      </c>
      <c r="C78" s="242"/>
      <c r="D78" s="242"/>
      <c r="E78" s="242"/>
      <c r="F78" s="242"/>
      <c r="G78" s="242"/>
      <c r="H78" s="242"/>
      <c r="I78" s="243"/>
      <c r="J78" s="119" t="s">
        <v>72</v>
      </c>
      <c r="K78" s="119"/>
      <c r="L78" s="119"/>
      <c r="M78" s="119"/>
      <c r="N78" s="119"/>
      <c r="O78" s="119"/>
      <c r="P78" s="244">
        <v>96</v>
      </c>
      <c r="Q78" s="245"/>
    </row>
    <row r="79" spans="1:30" ht="30" customHeight="1">
      <c r="A79" s="19"/>
      <c r="B79" s="241" t="s">
        <v>73</v>
      </c>
      <c r="C79" s="242"/>
      <c r="D79" s="242"/>
      <c r="E79" s="242"/>
      <c r="F79" s="242"/>
      <c r="G79" s="242"/>
      <c r="H79" s="242"/>
      <c r="I79" s="243"/>
      <c r="J79" s="119" t="s">
        <v>74</v>
      </c>
      <c r="K79" s="119"/>
      <c r="L79" s="119"/>
      <c r="M79" s="119"/>
      <c r="N79" s="119"/>
      <c r="O79" s="119"/>
      <c r="P79" s="244">
        <v>274</v>
      </c>
      <c r="Q79" s="245"/>
    </row>
    <row r="80" spans="1:30" ht="30" customHeight="1">
      <c r="A80" s="19"/>
      <c r="B80" s="241" t="s">
        <v>75</v>
      </c>
      <c r="C80" s="242"/>
      <c r="D80" s="242"/>
      <c r="E80" s="242"/>
      <c r="F80" s="242"/>
      <c r="G80" s="242"/>
      <c r="H80" s="242"/>
      <c r="I80" s="243"/>
      <c r="J80" s="123" t="s">
        <v>76</v>
      </c>
      <c r="K80" s="124"/>
      <c r="L80" s="124"/>
      <c r="M80" s="124"/>
      <c r="N80" s="124"/>
      <c r="O80" s="124"/>
      <c r="P80" s="244">
        <v>76</v>
      </c>
      <c r="Q80" s="245"/>
    </row>
    <row r="81" spans="1:24" ht="35.25" customHeight="1">
      <c r="A81" s="19"/>
      <c r="B81" s="246" t="s">
        <v>77</v>
      </c>
      <c r="C81" s="246"/>
      <c r="D81" s="246"/>
      <c r="E81" s="246"/>
      <c r="F81" s="246"/>
      <c r="G81" s="246"/>
      <c r="H81" s="246"/>
      <c r="I81" s="246"/>
      <c r="J81" s="123" t="s">
        <v>78</v>
      </c>
      <c r="K81" s="124"/>
      <c r="L81" s="124"/>
      <c r="M81" s="124"/>
      <c r="N81" s="124"/>
      <c r="O81" s="124"/>
      <c r="P81" s="244">
        <v>401</v>
      </c>
      <c r="Q81" s="245"/>
    </row>
    <row r="82" spans="1:24" ht="30" customHeight="1">
      <c r="A82" s="19"/>
      <c r="B82" s="234"/>
      <c r="C82" s="234"/>
      <c r="D82" s="234"/>
      <c r="E82" s="234"/>
      <c r="F82" s="234"/>
      <c r="G82" s="234"/>
      <c r="H82" s="234"/>
      <c r="I82" s="234"/>
      <c r="J82" s="235" t="s">
        <v>79</v>
      </c>
      <c r="K82" s="235"/>
      <c r="L82" s="235"/>
      <c r="M82" s="235"/>
      <c r="N82" s="235"/>
      <c r="O82" s="235"/>
      <c r="P82" s="236">
        <f>SUM(P75:Q81)</f>
        <v>1734</v>
      </c>
      <c r="Q82" s="237"/>
    </row>
    <row r="83" spans="1:24" ht="30" customHeight="1">
      <c r="A83" s="19"/>
      <c r="B83" s="238"/>
      <c r="C83" s="238"/>
      <c r="D83" s="238"/>
      <c r="E83" s="238"/>
      <c r="F83" s="238"/>
      <c r="G83" s="238"/>
      <c r="H83" s="238"/>
      <c r="I83" s="238"/>
      <c r="J83" s="235" t="s">
        <v>80</v>
      </c>
      <c r="K83" s="235"/>
      <c r="L83" s="235"/>
      <c r="M83" s="235"/>
      <c r="N83" s="235"/>
      <c r="O83" s="235"/>
      <c r="P83" s="239">
        <f>SUM(P82)/L37</f>
        <v>0.29118387909319898</v>
      </c>
      <c r="Q83" s="240"/>
    </row>
    <row r="84" spans="1:24" ht="35" customHeight="1">
      <c r="A84" s="19"/>
      <c r="B84" s="162" t="s">
        <v>81</v>
      </c>
      <c r="C84" s="163"/>
      <c r="D84" s="163"/>
      <c r="E84" s="163"/>
      <c r="F84" s="163"/>
      <c r="G84" s="163"/>
      <c r="H84" s="127">
        <v>45383</v>
      </c>
      <c r="I84" s="127"/>
      <c r="J84" s="7" t="s">
        <v>3</v>
      </c>
      <c r="K84" s="61"/>
      <c r="L84" s="61"/>
      <c r="M84" s="61"/>
      <c r="N84" s="61"/>
      <c r="O84" s="61"/>
      <c r="P84" s="62"/>
      <c r="Q84" s="62"/>
    </row>
    <row r="85" spans="1:24" ht="30" customHeight="1">
      <c r="A85" s="19"/>
      <c r="B85" s="148" t="s">
        <v>82</v>
      </c>
      <c r="C85" s="148"/>
      <c r="D85" s="148"/>
      <c r="E85" s="148"/>
      <c r="F85" s="148"/>
      <c r="G85" s="148"/>
      <c r="H85" s="148"/>
      <c r="I85" s="148"/>
      <c r="J85" s="164" t="s">
        <v>83</v>
      </c>
      <c r="K85" s="164"/>
      <c r="L85" s="164"/>
      <c r="M85" s="164"/>
      <c r="N85" s="164"/>
      <c r="O85" s="233" t="s">
        <v>84</v>
      </c>
      <c r="P85" s="233"/>
      <c r="Q85" s="233"/>
      <c r="R85" s="233"/>
      <c r="S85" s="233"/>
      <c r="T85" s="164" t="s">
        <v>85</v>
      </c>
      <c r="U85" s="164"/>
      <c r="V85" s="164"/>
    </row>
    <row r="86" spans="1:24" ht="30" customHeight="1">
      <c r="A86" s="19"/>
      <c r="B86" s="228" t="s">
        <v>86</v>
      </c>
      <c r="C86" s="229"/>
      <c r="D86" s="229"/>
      <c r="E86" s="229"/>
      <c r="F86" s="229"/>
      <c r="G86" s="229"/>
      <c r="H86" s="229"/>
      <c r="I86" s="229"/>
      <c r="J86" s="230" t="s">
        <v>87</v>
      </c>
      <c r="K86" s="230"/>
      <c r="L86" s="230"/>
      <c r="M86" s="230"/>
      <c r="N86" s="230"/>
      <c r="O86" s="231" t="s">
        <v>88</v>
      </c>
      <c r="P86" s="232"/>
      <c r="Q86" s="232"/>
      <c r="R86" s="232"/>
      <c r="S86" s="232"/>
      <c r="T86" s="120" t="s">
        <v>58</v>
      </c>
      <c r="U86" s="120"/>
      <c r="V86" s="120"/>
    </row>
    <row r="87" spans="1:24" ht="8.5" customHeight="1">
      <c r="A87" s="19"/>
      <c r="B87" s="63"/>
      <c r="C87" s="64"/>
      <c r="D87" s="64"/>
      <c r="E87" s="64"/>
      <c r="F87" s="64"/>
      <c r="G87" s="64"/>
      <c r="H87" s="64"/>
      <c r="I87" s="64"/>
      <c r="J87" s="65"/>
      <c r="K87" s="65"/>
      <c r="L87" s="65"/>
      <c r="M87" s="65"/>
      <c r="N87" s="65"/>
      <c r="O87" s="66"/>
      <c r="P87" s="66"/>
      <c r="Q87" s="66"/>
      <c r="R87" s="66"/>
      <c r="S87" s="66"/>
      <c r="T87" s="67"/>
      <c r="U87" s="67"/>
      <c r="V87" s="67"/>
    </row>
    <row r="88" spans="1:24" ht="42" customHeight="1">
      <c r="A88" s="19"/>
      <c r="B88" s="162" t="s">
        <v>89</v>
      </c>
      <c r="C88" s="163"/>
      <c r="D88" s="163"/>
      <c r="E88" s="163"/>
      <c r="F88" s="163"/>
      <c r="G88" s="163"/>
      <c r="H88" s="163"/>
      <c r="I88" s="163"/>
      <c r="J88" s="127">
        <f>'[1]35天久'!$J$83</f>
        <v>45658</v>
      </c>
      <c r="K88" s="127"/>
      <c r="L88" s="7" t="s">
        <v>3</v>
      </c>
      <c r="M88" s="65"/>
      <c r="N88" s="65"/>
      <c r="O88" s="206" t="s">
        <v>90</v>
      </c>
      <c r="P88" s="206"/>
      <c r="Q88" s="206"/>
      <c r="R88" s="206"/>
      <c r="S88" s="206"/>
      <c r="T88" s="206"/>
      <c r="U88" s="206"/>
      <c r="V88" s="68">
        <f>'[1]35天久'!$V$88</f>
        <v>45657</v>
      </c>
      <c r="W88" s="68"/>
      <c r="X88" s="69" t="s">
        <v>3</v>
      </c>
    </row>
    <row r="89" spans="1:24" ht="30" customHeight="1">
      <c r="A89" s="19"/>
      <c r="B89" s="148" t="s">
        <v>82</v>
      </c>
      <c r="C89" s="148"/>
      <c r="D89" s="148"/>
      <c r="E89" s="148"/>
      <c r="F89" s="148"/>
      <c r="G89" s="148"/>
      <c r="H89" s="148"/>
      <c r="I89" s="148"/>
      <c r="J89" s="70"/>
      <c r="K89" s="65"/>
      <c r="L89" s="65"/>
      <c r="M89" s="65"/>
      <c r="N89" s="65"/>
      <c r="O89" s="201" t="s">
        <v>82</v>
      </c>
      <c r="P89" s="202"/>
      <c r="Q89" s="202"/>
      <c r="R89" s="202"/>
      <c r="S89" s="203"/>
      <c r="T89" s="201" t="s">
        <v>91</v>
      </c>
      <c r="U89" s="202"/>
      <c r="V89" s="202"/>
      <c r="W89" s="202"/>
      <c r="X89" s="203"/>
    </row>
    <row r="90" spans="1:24" ht="30" customHeight="1">
      <c r="A90" s="19"/>
      <c r="B90" s="219" t="s">
        <v>92</v>
      </c>
      <c r="C90" s="220"/>
      <c r="D90" s="220"/>
      <c r="E90" s="220"/>
      <c r="F90" s="220"/>
      <c r="G90" s="220"/>
      <c r="H90" s="220"/>
      <c r="I90" s="221"/>
      <c r="J90" s="65"/>
      <c r="K90" s="65"/>
      <c r="L90" s="65"/>
      <c r="M90" s="65"/>
      <c r="N90" s="65"/>
      <c r="O90" s="222" t="s">
        <v>93</v>
      </c>
      <c r="P90" s="223"/>
      <c r="Q90" s="223"/>
      <c r="R90" s="223"/>
      <c r="S90" s="224"/>
      <c r="T90" s="225" t="s">
        <v>94</v>
      </c>
      <c r="U90" s="226"/>
      <c r="V90" s="226"/>
      <c r="W90" s="226"/>
      <c r="X90" s="227"/>
    </row>
    <row r="91" spans="1:24" ht="30" customHeight="1">
      <c r="A91" s="19"/>
      <c r="B91" s="67"/>
      <c r="C91" s="67"/>
      <c r="D91" s="67"/>
      <c r="E91" s="67"/>
      <c r="F91" s="67"/>
      <c r="G91" s="67"/>
      <c r="H91" s="67"/>
      <c r="I91" s="67"/>
      <c r="J91" s="65"/>
      <c r="K91" s="65"/>
      <c r="L91" s="65"/>
      <c r="M91" s="65"/>
      <c r="N91" s="65"/>
      <c r="O91" s="213" t="s">
        <v>95</v>
      </c>
      <c r="P91" s="214"/>
      <c r="Q91" s="214"/>
      <c r="R91" s="214"/>
      <c r="S91" s="215"/>
      <c r="T91" s="216" t="s">
        <v>96</v>
      </c>
      <c r="U91" s="217"/>
      <c r="V91" s="217"/>
      <c r="W91" s="217"/>
      <c r="X91" s="218"/>
    </row>
    <row r="92" spans="1:24" ht="30" customHeight="1">
      <c r="A92" s="19"/>
      <c r="B92" s="187" t="s">
        <v>97</v>
      </c>
      <c r="C92" s="188"/>
      <c r="D92" s="188"/>
      <c r="E92" s="188"/>
      <c r="F92" s="188"/>
      <c r="G92" s="127">
        <f>'[1]35天久'!$G$88</f>
        <v>45657</v>
      </c>
      <c r="H92" s="127"/>
      <c r="I92" s="7" t="s">
        <v>3</v>
      </c>
      <c r="J92" s="65"/>
      <c r="K92" s="65"/>
      <c r="L92" s="65"/>
      <c r="M92" s="65"/>
      <c r="N92" s="65"/>
      <c r="O92" s="71"/>
      <c r="P92" s="71"/>
      <c r="Q92" s="71"/>
      <c r="R92" s="71"/>
      <c r="S92" s="71"/>
      <c r="T92" s="71"/>
      <c r="U92" s="71"/>
      <c r="V92" s="71"/>
      <c r="W92" s="71"/>
      <c r="X92" s="71"/>
    </row>
    <row r="93" spans="1:24" ht="30" customHeight="1">
      <c r="A93" s="19"/>
      <c r="B93" s="148" t="s">
        <v>82</v>
      </c>
      <c r="C93" s="148"/>
      <c r="D93" s="148"/>
      <c r="E93" s="148"/>
      <c r="F93" s="148"/>
      <c r="G93" s="148"/>
      <c r="H93" s="148" t="s">
        <v>98</v>
      </c>
      <c r="I93" s="148"/>
      <c r="J93" s="148"/>
      <c r="K93" s="148"/>
      <c r="L93" s="148"/>
      <c r="M93" s="148"/>
      <c r="N93" s="65"/>
      <c r="O93" s="206" t="s">
        <v>99</v>
      </c>
      <c r="P93" s="206"/>
      <c r="Q93" s="206"/>
      <c r="R93" s="206"/>
      <c r="S93" s="206"/>
      <c r="T93" s="206"/>
      <c r="U93" s="206"/>
      <c r="V93" s="194">
        <f>'[1]35天久'!$V$93</f>
        <v>45657</v>
      </c>
      <c r="W93" s="194"/>
      <c r="X93" s="69" t="s">
        <v>3</v>
      </c>
    </row>
    <row r="94" spans="1:24" ht="30" customHeight="1">
      <c r="A94" s="19"/>
      <c r="B94" s="208" t="s">
        <v>100</v>
      </c>
      <c r="C94" s="209"/>
      <c r="D94" s="209"/>
      <c r="E94" s="209"/>
      <c r="F94" s="209"/>
      <c r="G94" s="209"/>
      <c r="H94" s="192" t="s">
        <v>101</v>
      </c>
      <c r="I94" s="192"/>
      <c r="J94" s="192"/>
      <c r="K94" s="192"/>
      <c r="L94" s="192"/>
      <c r="M94" s="192"/>
      <c r="N94" s="65"/>
      <c r="O94" s="201" t="s">
        <v>82</v>
      </c>
      <c r="P94" s="202"/>
      <c r="Q94" s="202"/>
      <c r="R94" s="202"/>
      <c r="S94" s="203"/>
      <c r="T94" s="201" t="s">
        <v>98</v>
      </c>
      <c r="U94" s="202"/>
      <c r="V94" s="202"/>
      <c r="W94" s="202"/>
      <c r="X94" s="203"/>
    </row>
    <row r="95" spans="1:24" ht="30" customHeight="1">
      <c r="A95" s="19"/>
      <c r="B95" s="210" t="s">
        <v>102</v>
      </c>
      <c r="C95" s="211"/>
      <c r="D95" s="211"/>
      <c r="E95" s="211"/>
      <c r="F95" s="211"/>
      <c r="G95" s="212"/>
      <c r="H95" s="210" t="s">
        <v>103</v>
      </c>
      <c r="I95" s="211"/>
      <c r="J95" s="211"/>
      <c r="K95" s="211"/>
      <c r="L95" s="211"/>
      <c r="M95" s="212"/>
      <c r="N95" s="65"/>
      <c r="O95" s="205" t="s">
        <v>104</v>
      </c>
      <c r="P95" s="205"/>
      <c r="Q95" s="205"/>
      <c r="R95" s="205"/>
      <c r="S95" s="205"/>
      <c r="T95" s="205" t="s">
        <v>105</v>
      </c>
      <c r="U95" s="205"/>
      <c r="V95" s="205"/>
      <c r="W95" s="205"/>
      <c r="X95" s="205"/>
    </row>
    <row r="96" spans="1:24" ht="30" customHeight="1">
      <c r="A96" s="19"/>
      <c r="B96" s="192" t="s">
        <v>106</v>
      </c>
      <c r="C96" s="192"/>
      <c r="D96" s="192"/>
      <c r="E96" s="192"/>
      <c r="F96" s="192"/>
      <c r="G96" s="192"/>
      <c r="H96" s="192" t="s">
        <v>107</v>
      </c>
      <c r="I96" s="192"/>
      <c r="J96" s="192"/>
      <c r="K96" s="192"/>
      <c r="L96" s="192"/>
      <c r="M96" s="192"/>
      <c r="N96" s="65"/>
      <c r="O96" s="204" t="s">
        <v>108</v>
      </c>
      <c r="P96" s="204"/>
      <c r="Q96" s="204"/>
      <c r="R96" s="204"/>
      <c r="S96" s="204"/>
      <c r="T96" s="205" t="s">
        <v>109</v>
      </c>
      <c r="U96" s="205"/>
      <c r="V96" s="205"/>
      <c r="W96" s="205"/>
      <c r="X96" s="205"/>
    </row>
    <row r="97" spans="1:24" ht="30" customHeight="1">
      <c r="A97" s="19"/>
      <c r="B97" s="192" t="s">
        <v>110</v>
      </c>
      <c r="C97" s="192"/>
      <c r="D97" s="192"/>
      <c r="E97" s="192"/>
      <c r="F97" s="192"/>
      <c r="G97" s="192"/>
      <c r="H97" s="192" t="s">
        <v>111</v>
      </c>
      <c r="I97" s="192"/>
      <c r="J97" s="192"/>
      <c r="K97" s="192"/>
      <c r="L97" s="192"/>
      <c r="M97" s="192"/>
      <c r="N97" s="65"/>
      <c r="O97" s="204" t="s">
        <v>112</v>
      </c>
      <c r="P97" s="205"/>
      <c r="Q97" s="205"/>
      <c r="R97" s="205"/>
      <c r="S97" s="205"/>
      <c r="T97" s="205" t="s">
        <v>113</v>
      </c>
      <c r="U97" s="205"/>
      <c r="V97" s="205"/>
      <c r="W97" s="205"/>
      <c r="X97" s="205"/>
    </row>
    <row r="98" spans="1:24" ht="30" customHeight="1">
      <c r="A98" s="19"/>
      <c r="B98" s="192" t="s">
        <v>114</v>
      </c>
      <c r="C98" s="192"/>
      <c r="D98" s="192"/>
      <c r="E98" s="192"/>
      <c r="F98" s="192"/>
      <c r="G98" s="192"/>
      <c r="H98" s="396" t="s">
        <v>115</v>
      </c>
      <c r="I98" s="396"/>
      <c r="J98" s="396"/>
      <c r="K98" s="396"/>
      <c r="L98" s="396"/>
      <c r="M98" s="396"/>
      <c r="N98" s="65"/>
      <c r="O98" s="205" t="s">
        <v>116</v>
      </c>
      <c r="P98" s="205"/>
      <c r="Q98" s="205"/>
      <c r="R98" s="205"/>
      <c r="S98" s="205"/>
      <c r="T98" s="205" t="s">
        <v>117</v>
      </c>
      <c r="U98" s="205"/>
      <c r="V98" s="205"/>
      <c r="W98" s="205"/>
      <c r="X98" s="205"/>
    </row>
    <row r="99" spans="1:24" ht="30" customHeight="1">
      <c r="A99" s="19"/>
      <c r="B99" s="192" t="s">
        <v>118</v>
      </c>
      <c r="C99" s="192"/>
      <c r="D99" s="192"/>
      <c r="E99" s="192"/>
      <c r="F99" s="192"/>
      <c r="G99" s="192"/>
      <c r="H99" s="192" t="s">
        <v>119</v>
      </c>
      <c r="I99" s="192"/>
      <c r="J99" s="192"/>
      <c r="K99" s="192"/>
      <c r="L99" s="192"/>
      <c r="M99" s="192"/>
      <c r="O99" s="205" t="s">
        <v>120</v>
      </c>
      <c r="P99" s="205"/>
      <c r="Q99" s="205"/>
      <c r="R99" s="205"/>
      <c r="S99" s="205"/>
      <c r="T99" s="205" t="s">
        <v>121</v>
      </c>
      <c r="U99" s="205"/>
      <c r="V99" s="205"/>
      <c r="W99" s="205"/>
      <c r="X99" s="205"/>
    </row>
    <row r="100" spans="1:24" ht="30" customHeight="1">
      <c r="A100" s="19"/>
      <c r="B100" s="192" t="s">
        <v>122</v>
      </c>
      <c r="C100" s="192"/>
      <c r="D100" s="192"/>
      <c r="E100" s="192"/>
      <c r="F100" s="192"/>
      <c r="G100" s="192"/>
      <c r="H100" s="207" t="s">
        <v>123</v>
      </c>
      <c r="I100" s="207"/>
      <c r="J100" s="207"/>
      <c r="K100" s="207"/>
      <c r="L100" s="207"/>
      <c r="M100" s="207"/>
      <c r="N100" s="65"/>
      <c r="O100" s="205" t="s">
        <v>124</v>
      </c>
      <c r="P100" s="205"/>
      <c r="Q100" s="205"/>
      <c r="R100" s="205"/>
      <c r="S100" s="205"/>
      <c r="T100" s="205" t="s">
        <v>125</v>
      </c>
      <c r="U100" s="205"/>
      <c r="V100" s="205"/>
      <c r="W100" s="205"/>
      <c r="X100" s="205"/>
    </row>
    <row r="101" spans="1:24" ht="30" customHeight="1">
      <c r="A101" s="19"/>
      <c r="B101" s="192" t="s">
        <v>126</v>
      </c>
      <c r="C101" s="192"/>
      <c r="D101" s="192"/>
      <c r="E101" s="192"/>
      <c r="F101" s="192"/>
      <c r="G101" s="192"/>
      <c r="H101" s="192" t="s">
        <v>127</v>
      </c>
      <c r="I101" s="192"/>
      <c r="J101" s="192"/>
      <c r="K101" s="192"/>
      <c r="L101" s="192"/>
      <c r="M101" s="192"/>
      <c r="N101" s="65"/>
      <c r="O101" s="204" t="s">
        <v>128</v>
      </c>
      <c r="P101" s="204"/>
      <c r="Q101" s="204"/>
      <c r="R101" s="204"/>
      <c r="S101" s="204"/>
      <c r="T101" s="205" t="s">
        <v>109</v>
      </c>
      <c r="U101" s="205"/>
      <c r="V101" s="205"/>
      <c r="W101" s="205"/>
      <c r="X101" s="205"/>
    </row>
    <row r="102" spans="1:24" ht="30" customHeight="1">
      <c r="A102" s="19"/>
      <c r="B102" s="195" t="s">
        <v>129</v>
      </c>
      <c r="C102" s="196"/>
      <c r="D102" s="196"/>
      <c r="E102" s="196"/>
      <c r="F102" s="196"/>
      <c r="G102" s="197"/>
      <c r="H102" s="192" t="s">
        <v>130</v>
      </c>
      <c r="I102" s="192"/>
      <c r="J102" s="192"/>
      <c r="K102" s="192"/>
      <c r="L102" s="192"/>
      <c r="M102" s="192"/>
      <c r="N102" s="65"/>
      <c r="O102" s="204" t="s">
        <v>131</v>
      </c>
      <c r="P102" s="204"/>
      <c r="Q102" s="204"/>
      <c r="R102" s="204"/>
      <c r="S102" s="204"/>
      <c r="T102" s="205" t="s">
        <v>109</v>
      </c>
      <c r="U102" s="205"/>
      <c r="V102" s="205"/>
      <c r="W102" s="205"/>
      <c r="X102" s="205"/>
    </row>
    <row r="103" spans="1:24" ht="30" customHeight="1">
      <c r="A103" s="19"/>
      <c r="B103" s="195" t="s">
        <v>132</v>
      </c>
      <c r="C103" s="196"/>
      <c r="D103" s="196"/>
      <c r="E103" s="196"/>
      <c r="F103" s="196"/>
      <c r="G103" s="197"/>
      <c r="H103" s="397" t="s">
        <v>130</v>
      </c>
      <c r="I103" s="398"/>
      <c r="J103" s="398"/>
      <c r="K103" s="398"/>
      <c r="L103" s="398"/>
      <c r="M103" s="399"/>
      <c r="N103" s="65"/>
      <c r="O103" s="204" t="s">
        <v>133</v>
      </c>
      <c r="P103" s="204"/>
      <c r="Q103" s="204"/>
      <c r="R103" s="204"/>
      <c r="S103" s="204"/>
      <c r="T103" s="205" t="s">
        <v>134</v>
      </c>
      <c r="U103" s="205"/>
      <c r="V103" s="205"/>
      <c r="W103" s="205"/>
      <c r="X103" s="205"/>
    </row>
    <row r="104" spans="1:24" ht="30" customHeight="1">
      <c r="A104" s="19"/>
      <c r="B104" s="189" t="s">
        <v>135</v>
      </c>
      <c r="C104" s="190"/>
      <c r="D104" s="190"/>
      <c r="E104" s="190"/>
      <c r="F104" s="190"/>
      <c r="G104" s="191"/>
      <c r="H104" s="397" t="s">
        <v>130</v>
      </c>
      <c r="I104" s="398"/>
      <c r="J104" s="398"/>
      <c r="K104" s="398"/>
      <c r="L104" s="398"/>
      <c r="M104" s="399"/>
      <c r="N104" s="65"/>
      <c r="O104" s="204" t="s">
        <v>136</v>
      </c>
      <c r="P104" s="204"/>
      <c r="Q104" s="204"/>
      <c r="R104" s="204"/>
      <c r="S104" s="204"/>
      <c r="T104" s="205" t="s">
        <v>137</v>
      </c>
      <c r="U104" s="205"/>
      <c r="V104" s="205"/>
      <c r="W104" s="205"/>
      <c r="X104" s="205"/>
    </row>
    <row r="105" spans="1:24" ht="30" customHeight="1">
      <c r="A105" s="19"/>
      <c r="B105" s="195" t="s">
        <v>138</v>
      </c>
      <c r="C105" s="196"/>
      <c r="D105" s="196"/>
      <c r="E105" s="196"/>
      <c r="F105" s="196"/>
      <c r="G105" s="197"/>
      <c r="H105" s="400" t="s">
        <v>139</v>
      </c>
      <c r="I105" s="401"/>
      <c r="J105" s="401"/>
      <c r="K105" s="401"/>
      <c r="L105" s="401"/>
      <c r="M105" s="402"/>
      <c r="N105" s="65"/>
    </row>
    <row r="106" spans="1:24" ht="30" customHeight="1">
      <c r="A106" s="19"/>
      <c r="B106" s="195" t="s">
        <v>140</v>
      </c>
      <c r="C106" s="196"/>
      <c r="D106" s="196"/>
      <c r="E106" s="196"/>
      <c r="F106" s="196"/>
      <c r="G106" s="197"/>
      <c r="H106" s="400" t="s">
        <v>139</v>
      </c>
      <c r="I106" s="401"/>
      <c r="J106" s="401"/>
      <c r="K106" s="401"/>
      <c r="L106" s="401"/>
      <c r="M106" s="402"/>
      <c r="N106" s="65"/>
      <c r="O106" s="206" t="s">
        <v>141</v>
      </c>
      <c r="P106" s="206"/>
      <c r="Q106" s="206"/>
      <c r="R106" s="206"/>
      <c r="S106" s="206"/>
      <c r="T106" s="206"/>
      <c r="U106" s="206"/>
      <c r="V106" s="194">
        <f>'[1]35天久'!$V$103</f>
        <v>45657</v>
      </c>
      <c r="W106" s="194"/>
      <c r="X106" s="69" t="s">
        <v>3</v>
      </c>
    </row>
    <row r="107" spans="1:24" ht="30" customHeight="1">
      <c r="A107" s="19"/>
      <c r="B107" s="195" t="s">
        <v>142</v>
      </c>
      <c r="C107" s="196"/>
      <c r="D107" s="196"/>
      <c r="E107" s="196"/>
      <c r="F107" s="196"/>
      <c r="G107" s="197"/>
      <c r="H107" s="397" t="s">
        <v>143</v>
      </c>
      <c r="I107" s="398"/>
      <c r="J107" s="398"/>
      <c r="K107" s="398"/>
      <c r="L107" s="398"/>
      <c r="M107" s="399"/>
      <c r="N107" s="65"/>
      <c r="O107" s="201" t="s">
        <v>82</v>
      </c>
      <c r="P107" s="202"/>
      <c r="Q107" s="202"/>
      <c r="R107" s="202"/>
      <c r="S107" s="203"/>
      <c r="T107" s="201" t="s">
        <v>98</v>
      </c>
      <c r="U107" s="202"/>
      <c r="V107" s="202"/>
      <c r="W107" s="202"/>
      <c r="X107" s="203"/>
    </row>
    <row r="108" spans="1:24" ht="30" customHeight="1">
      <c r="A108" s="19"/>
      <c r="B108" s="195" t="s">
        <v>144</v>
      </c>
      <c r="C108" s="196"/>
      <c r="D108" s="196"/>
      <c r="E108" s="196"/>
      <c r="F108" s="196"/>
      <c r="G108" s="197"/>
      <c r="H108" s="397" t="s">
        <v>143</v>
      </c>
      <c r="I108" s="398"/>
      <c r="J108" s="398"/>
      <c r="K108" s="398"/>
      <c r="L108" s="398"/>
      <c r="M108" s="399"/>
      <c r="N108" s="65"/>
      <c r="O108" s="198" t="s">
        <v>145</v>
      </c>
      <c r="P108" s="199"/>
      <c r="Q108" s="199"/>
      <c r="R108" s="199"/>
      <c r="S108" s="200"/>
      <c r="T108" s="198" t="s">
        <v>113</v>
      </c>
      <c r="U108" s="199"/>
      <c r="V108" s="199"/>
      <c r="W108" s="199"/>
      <c r="X108" s="200"/>
    </row>
    <row r="109" spans="1:24" ht="30" customHeight="1">
      <c r="A109" s="19"/>
      <c r="B109" s="195" t="s">
        <v>146</v>
      </c>
      <c r="C109" s="196"/>
      <c r="D109" s="196"/>
      <c r="E109" s="196"/>
      <c r="F109" s="196"/>
      <c r="G109" s="197"/>
      <c r="H109" s="397" t="s">
        <v>143</v>
      </c>
      <c r="I109" s="398"/>
      <c r="J109" s="398"/>
      <c r="K109" s="398"/>
      <c r="L109" s="398"/>
      <c r="M109" s="399"/>
      <c r="N109" s="61"/>
      <c r="O109" s="198" t="s">
        <v>147</v>
      </c>
      <c r="P109" s="199"/>
      <c r="Q109" s="199"/>
      <c r="R109" s="199"/>
      <c r="S109" s="200"/>
      <c r="T109" s="198" t="s">
        <v>105</v>
      </c>
      <c r="U109" s="199"/>
      <c r="V109" s="199"/>
      <c r="W109" s="199"/>
      <c r="X109" s="200"/>
    </row>
    <row r="110" spans="1:24" ht="30" customHeight="1">
      <c r="A110" s="19"/>
      <c r="B110" s="195" t="s">
        <v>148</v>
      </c>
      <c r="C110" s="196"/>
      <c r="D110" s="196"/>
      <c r="E110" s="196"/>
      <c r="F110" s="196"/>
      <c r="G110" s="197"/>
      <c r="H110" s="397" t="s">
        <v>143</v>
      </c>
      <c r="I110" s="398"/>
      <c r="J110" s="398"/>
      <c r="K110" s="398"/>
      <c r="L110" s="398"/>
      <c r="M110" s="399"/>
      <c r="N110" s="61"/>
      <c r="O110" s="198" t="s">
        <v>149</v>
      </c>
      <c r="P110" s="199"/>
      <c r="Q110" s="199"/>
      <c r="R110" s="199"/>
      <c r="S110" s="200"/>
      <c r="T110" s="198" t="s">
        <v>150</v>
      </c>
      <c r="U110" s="199"/>
      <c r="V110" s="199"/>
      <c r="W110" s="199"/>
      <c r="X110" s="200"/>
    </row>
    <row r="111" spans="1:24" ht="30" customHeight="1">
      <c r="A111" s="19"/>
      <c r="B111" s="189" t="s">
        <v>151</v>
      </c>
      <c r="C111" s="190"/>
      <c r="D111" s="190"/>
      <c r="E111" s="190"/>
      <c r="F111" s="190"/>
      <c r="G111" s="191"/>
      <c r="H111" s="161" t="s">
        <v>130</v>
      </c>
      <c r="I111" s="161"/>
      <c r="J111" s="161"/>
      <c r="K111" s="161"/>
      <c r="L111" s="161"/>
      <c r="M111" s="161"/>
      <c r="N111" s="61"/>
    </row>
    <row r="112" spans="1:24" ht="30" customHeight="1">
      <c r="A112" s="19"/>
      <c r="B112" s="189" t="s">
        <v>152</v>
      </c>
      <c r="C112" s="190"/>
      <c r="D112" s="190"/>
      <c r="E112" s="190"/>
      <c r="F112" s="190"/>
      <c r="G112" s="191"/>
      <c r="H112" s="161" t="s">
        <v>127</v>
      </c>
      <c r="I112" s="161"/>
      <c r="J112" s="161"/>
      <c r="K112" s="161"/>
      <c r="L112" s="161"/>
      <c r="M112" s="161"/>
      <c r="N112" s="61"/>
      <c r="O112" s="193" t="s">
        <v>153</v>
      </c>
      <c r="P112" s="193"/>
      <c r="Q112" s="193"/>
      <c r="R112" s="193"/>
      <c r="S112" s="194">
        <f>'[1]35天久'!$S$110</f>
        <v>45677</v>
      </c>
      <c r="T112" s="194"/>
      <c r="U112" s="69" t="s">
        <v>3</v>
      </c>
    </row>
    <row r="113" spans="1:25" ht="30" customHeight="1">
      <c r="A113" s="19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61"/>
      <c r="O113" s="181" t="s">
        <v>154</v>
      </c>
      <c r="P113" s="182"/>
      <c r="Q113" s="182"/>
      <c r="R113" s="182"/>
      <c r="S113" s="182"/>
      <c r="T113" s="182"/>
      <c r="U113" s="183"/>
    </row>
    <row r="114" spans="1:25" ht="30" customHeight="1">
      <c r="A114" s="19"/>
      <c r="B114" s="73"/>
      <c r="C114" s="74"/>
      <c r="D114" s="74"/>
      <c r="E114" s="74"/>
      <c r="F114" s="74"/>
      <c r="G114" s="74"/>
      <c r="H114" s="72"/>
      <c r="I114" s="72"/>
      <c r="J114" s="72"/>
      <c r="K114" s="72"/>
      <c r="L114" s="72"/>
      <c r="M114" s="72"/>
      <c r="N114" s="61"/>
      <c r="O114" s="184" t="s">
        <v>155</v>
      </c>
      <c r="P114" s="185"/>
      <c r="Q114" s="185"/>
      <c r="R114" s="185"/>
      <c r="S114" s="185"/>
      <c r="T114" s="185"/>
      <c r="U114" s="186"/>
    </row>
    <row r="115" spans="1:25" ht="30" customHeight="1">
      <c r="A115" s="19"/>
      <c r="B115" s="75"/>
      <c r="C115" s="76"/>
      <c r="D115" s="76"/>
      <c r="E115" s="76"/>
      <c r="F115" s="76"/>
      <c r="G115" s="76"/>
      <c r="H115" s="67"/>
      <c r="I115" s="67"/>
      <c r="J115" s="67"/>
      <c r="K115" s="67"/>
      <c r="L115" s="67"/>
      <c r="M115" s="67"/>
      <c r="N115" s="61"/>
      <c r="O115" s="184" t="s">
        <v>156</v>
      </c>
      <c r="P115" s="185"/>
      <c r="Q115" s="185"/>
      <c r="R115" s="185"/>
      <c r="S115" s="185"/>
      <c r="T115" s="185"/>
      <c r="U115" s="186"/>
    </row>
    <row r="116" spans="1:25" ht="30" customHeight="1">
      <c r="A116" s="19"/>
      <c r="B116" s="75"/>
      <c r="C116" s="76"/>
      <c r="D116" s="76"/>
      <c r="E116" s="76"/>
      <c r="F116" s="76"/>
      <c r="G116" s="76"/>
      <c r="H116" s="67"/>
      <c r="I116" s="67"/>
      <c r="J116" s="67"/>
      <c r="K116" s="67"/>
      <c r="L116" s="67"/>
      <c r="M116" s="67"/>
      <c r="N116" s="61"/>
      <c r="O116" s="184" t="s">
        <v>157</v>
      </c>
      <c r="P116" s="185"/>
      <c r="Q116" s="185"/>
      <c r="R116" s="185"/>
      <c r="S116" s="185"/>
      <c r="T116" s="185"/>
      <c r="U116" s="186"/>
    </row>
    <row r="117" spans="1:25" ht="13" customHeight="1">
      <c r="A117" s="19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61"/>
    </row>
    <row r="118" spans="1:25" ht="28.5" customHeight="1">
      <c r="A118" s="15">
        <v>4</v>
      </c>
      <c r="B118" s="170" t="s">
        <v>158</v>
      </c>
      <c r="C118" s="171"/>
      <c r="D118" s="171"/>
      <c r="E118" s="172"/>
      <c r="F118" s="172"/>
      <c r="G118" s="173"/>
      <c r="H118" s="173"/>
      <c r="I118" s="173"/>
      <c r="J118" s="173"/>
      <c r="K118" s="174"/>
      <c r="L118" s="174"/>
      <c r="M118" s="36"/>
      <c r="N118" s="36"/>
      <c r="O118" s="36"/>
      <c r="P118" s="36"/>
      <c r="Q118" s="36"/>
      <c r="R118" s="37"/>
      <c r="S118" s="38"/>
      <c r="T118" s="37"/>
      <c r="U118" s="38"/>
      <c r="V118" s="38"/>
      <c r="W118" s="17"/>
      <c r="X118" s="17"/>
      <c r="Y118" s="17"/>
    </row>
    <row r="119" spans="1:25" ht="6" customHeight="1">
      <c r="A119" s="77"/>
      <c r="B119" s="78"/>
      <c r="C119" s="79"/>
      <c r="D119" s="79"/>
      <c r="E119" s="80"/>
      <c r="F119" s="80"/>
      <c r="G119" s="81"/>
      <c r="H119" s="81"/>
      <c r="I119" s="81"/>
      <c r="J119" s="81"/>
      <c r="K119" s="82"/>
      <c r="L119" s="82"/>
      <c r="M119" s="43"/>
      <c r="N119" s="43"/>
      <c r="O119" s="43"/>
      <c r="P119" s="43"/>
      <c r="Q119" s="43"/>
      <c r="R119" s="44"/>
      <c r="S119" s="45"/>
      <c r="T119" s="44"/>
      <c r="U119" s="45"/>
      <c r="V119" s="45"/>
    </row>
    <row r="120" spans="1:25" ht="40.5" customHeight="1">
      <c r="B120" s="187" t="s">
        <v>159</v>
      </c>
      <c r="C120" s="188"/>
      <c r="D120" s="188"/>
      <c r="E120" s="188"/>
      <c r="F120" s="127">
        <v>45383</v>
      </c>
      <c r="G120" s="127"/>
      <c r="H120" s="7" t="s">
        <v>3</v>
      </c>
      <c r="I120" s="83"/>
      <c r="J120" s="83"/>
      <c r="K120" s="83"/>
      <c r="L120" s="83"/>
      <c r="M120" s="84"/>
      <c r="N120" s="84"/>
    </row>
    <row r="121" spans="1:25" ht="21.75" customHeight="1">
      <c r="B121" s="148" t="s">
        <v>160</v>
      </c>
      <c r="C121" s="148" t="s">
        <v>161</v>
      </c>
      <c r="D121" s="148"/>
      <c r="E121" s="148"/>
      <c r="F121" s="148"/>
      <c r="G121" s="148" t="s">
        <v>162</v>
      </c>
      <c r="H121" s="148"/>
      <c r="I121" s="148"/>
      <c r="J121" s="148"/>
      <c r="K121" s="148" t="s">
        <v>163</v>
      </c>
      <c r="L121" s="148"/>
      <c r="M121" s="148"/>
      <c r="N121" s="148"/>
      <c r="O121" s="148"/>
      <c r="P121" s="148"/>
      <c r="Q121" s="148"/>
      <c r="R121" s="148"/>
      <c r="S121" s="180" t="s">
        <v>164</v>
      </c>
      <c r="T121" s="180"/>
      <c r="U121" s="180"/>
      <c r="V121" s="180"/>
      <c r="W121" s="28"/>
      <c r="X121" s="28"/>
      <c r="Y121" s="28"/>
    </row>
    <row r="122" spans="1:25" ht="33" customHeight="1">
      <c r="B122" s="164"/>
      <c r="C122" s="148"/>
      <c r="D122" s="148"/>
      <c r="E122" s="148"/>
      <c r="F122" s="148"/>
      <c r="G122" s="148"/>
      <c r="H122" s="148"/>
      <c r="I122" s="148"/>
      <c r="J122" s="148"/>
      <c r="K122" s="148" t="s">
        <v>165</v>
      </c>
      <c r="L122" s="148"/>
      <c r="M122" s="148"/>
      <c r="N122" s="148"/>
      <c r="O122" s="148" t="s">
        <v>166</v>
      </c>
      <c r="P122" s="148" t="s">
        <v>167</v>
      </c>
      <c r="Q122" s="148" t="s">
        <v>168</v>
      </c>
      <c r="R122" s="148" t="s">
        <v>169</v>
      </c>
      <c r="S122" s="180"/>
      <c r="T122" s="180"/>
      <c r="U122" s="180"/>
      <c r="V122" s="180"/>
      <c r="W122" s="28"/>
      <c r="X122" s="28"/>
      <c r="Y122" s="28"/>
    </row>
    <row r="123" spans="1:25" ht="44.5" customHeight="1">
      <c r="B123" s="164"/>
      <c r="C123" s="148"/>
      <c r="D123" s="148"/>
      <c r="E123" s="148"/>
      <c r="F123" s="148"/>
      <c r="G123" s="148"/>
      <c r="H123" s="148"/>
      <c r="I123" s="148"/>
      <c r="J123" s="148"/>
      <c r="K123" s="179" t="s">
        <v>170</v>
      </c>
      <c r="L123" s="148"/>
      <c r="M123" s="148" t="s">
        <v>171</v>
      </c>
      <c r="N123" s="148"/>
      <c r="O123" s="148"/>
      <c r="P123" s="148"/>
      <c r="Q123" s="148"/>
      <c r="R123" s="148"/>
      <c r="S123" s="180"/>
      <c r="T123" s="180"/>
      <c r="U123" s="180"/>
      <c r="V123" s="180"/>
      <c r="W123" s="28"/>
      <c r="X123" s="28"/>
      <c r="Y123" s="28"/>
    </row>
    <row r="124" spans="1:25" ht="34.5" customHeight="1">
      <c r="B124" s="85" t="s">
        <v>172</v>
      </c>
      <c r="C124" s="118" t="s">
        <v>173</v>
      </c>
      <c r="D124" s="118"/>
      <c r="E124" s="118"/>
      <c r="F124" s="118"/>
      <c r="G124" s="118" t="s">
        <v>174</v>
      </c>
      <c r="H124" s="118"/>
      <c r="I124" s="118"/>
      <c r="J124" s="118"/>
      <c r="K124" s="120" t="s">
        <v>175</v>
      </c>
      <c r="L124" s="120"/>
      <c r="M124" s="120" t="s">
        <v>175</v>
      </c>
      <c r="N124" s="120"/>
      <c r="O124" s="86" t="s">
        <v>175</v>
      </c>
      <c r="P124" s="86" t="s">
        <v>175</v>
      </c>
      <c r="Q124" s="86" t="s">
        <v>175</v>
      </c>
      <c r="R124" s="86" t="s">
        <v>175</v>
      </c>
      <c r="S124" s="177" t="s">
        <v>176</v>
      </c>
      <c r="T124" s="178"/>
      <c r="U124" s="178"/>
      <c r="V124" s="178"/>
      <c r="W124" s="28"/>
      <c r="X124" s="28"/>
      <c r="Y124" s="28"/>
    </row>
    <row r="125" spans="1:25" ht="34.5" customHeight="1">
      <c r="B125" s="85" t="s">
        <v>172</v>
      </c>
      <c r="C125" s="118" t="s">
        <v>177</v>
      </c>
      <c r="D125" s="118"/>
      <c r="E125" s="118"/>
      <c r="F125" s="118"/>
      <c r="G125" s="118" t="s">
        <v>178</v>
      </c>
      <c r="H125" s="118"/>
      <c r="I125" s="118"/>
      <c r="J125" s="118"/>
      <c r="K125" s="120" t="s">
        <v>175</v>
      </c>
      <c r="L125" s="120"/>
      <c r="M125" s="120" t="s">
        <v>175</v>
      </c>
      <c r="N125" s="120"/>
      <c r="O125" s="86" t="s">
        <v>175</v>
      </c>
      <c r="P125" s="86" t="s">
        <v>175</v>
      </c>
      <c r="Q125" s="86" t="s">
        <v>175</v>
      </c>
      <c r="R125" s="86" t="s">
        <v>175</v>
      </c>
      <c r="S125" s="177" t="s">
        <v>179</v>
      </c>
      <c r="T125" s="178"/>
      <c r="U125" s="178"/>
      <c r="V125" s="178"/>
      <c r="W125" s="28"/>
      <c r="X125" s="28"/>
      <c r="Y125" s="28"/>
    </row>
    <row r="126" spans="1:25" ht="34.5" customHeight="1">
      <c r="B126" s="85" t="s">
        <v>172</v>
      </c>
      <c r="C126" s="121" t="s">
        <v>180</v>
      </c>
      <c r="D126" s="122"/>
      <c r="E126" s="122"/>
      <c r="F126" s="122"/>
      <c r="G126" s="118" t="s">
        <v>181</v>
      </c>
      <c r="H126" s="118"/>
      <c r="I126" s="118"/>
      <c r="J126" s="118"/>
      <c r="K126" s="120" t="s">
        <v>58</v>
      </c>
      <c r="L126" s="120"/>
      <c r="M126" s="120" t="s">
        <v>175</v>
      </c>
      <c r="N126" s="120"/>
      <c r="O126" s="86" t="s">
        <v>175</v>
      </c>
      <c r="P126" s="86" t="s">
        <v>175</v>
      </c>
      <c r="Q126" s="86" t="s">
        <v>175</v>
      </c>
      <c r="R126" s="86" t="s">
        <v>175</v>
      </c>
      <c r="S126" s="177" t="s">
        <v>182</v>
      </c>
      <c r="T126" s="178"/>
      <c r="U126" s="178"/>
      <c r="V126" s="178"/>
      <c r="W126" s="28"/>
      <c r="X126" s="28"/>
      <c r="Y126" s="28"/>
    </row>
    <row r="127" spans="1:25" ht="23.25" customHeight="1">
      <c r="B127" s="67"/>
      <c r="C127" s="67"/>
      <c r="D127" s="67"/>
      <c r="E127" s="67"/>
      <c r="F127" s="67"/>
      <c r="G127" s="67"/>
      <c r="H127" s="67"/>
      <c r="I127" s="45"/>
      <c r="J127" s="45"/>
      <c r="K127" s="45"/>
      <c r="L127" s="45"/>
      <c r="M127" s="87"/>
      <c r="N127" s="67"/>
      <c r="O127" s="67"/>
      <c r="P127" s="67"/>
      <c r="Q127" s="67"/>
      <c r="R127" s="67"/>
      <c r="S127" s="67"/>
      <c r="T127" s="67"/>
      <c r="U127" s="45"/>
      <c r="V127" s="45"/>
      <c r="W127" s="45"/>
      <c r="X127" s="45"/>
    </row>
    <row r="128" spans="1:25" ht="39.5" customHeight="1">
      <c r="B128" s="162" t="s">
        <v>183</v>
      </c>
      <c r="C128" s="163"/>
      <c r="D128" s="163"/>
      <c r="E128" s="163"/>
      <c r="F128" s="163"/>
      <c r="G128" s="127">
        <v>45383</v>
      </c>
      <c r="H128" s="127"/>
      <c r="I128" s="7" t="s">
        <v>3</v>
      </c>
      <c r="J128" s="45"/>
      <c r="K128" s="88"/>
      <c r="L128" s="88"/>
      <c r="M128" s="88"/>
      <c r="N128" s="88"/>
      <c r="O128" s="89"/>
      <c r="P128" s="89"/>
      <c r="Q128" s="89"/>
      <c r="R128" s="89"/>
      <c r="S128" s="89"/>
      <c r="T128" s="89"/>
      <c r="U128" s="89"/>
      <c r="V128" s="89"/>
      <c r="X128" s="45"/>
    </row>
    <row r="129" spans="1:27" ht="23.25" customHeight="1">
      <c r="B129" s="148" t="s">
        <v>82</v>
      </c>
      <c r="C129" s="148"/>
      <c r="D129" s="148"/>
      <c r="E129" s="148"/>
      <c r="F129" s="148"/>
      <c r="G129" s="148"/>
      <c r="H129" s="148"/>
      <c r="I129" s="148"/>
      <c r="J129" s="45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X129" s="45"/>
    </row>
    <row r="130" spans="1:27" ht="23.25" customHeight="1">
      <c r="B130" s="118" t="s">
        <v>184</v>
      </c>
      <c r="C130" s="118"/>
      <c r="D130" s="118"/>
      <c r="E130" s="118"/>
      <c r="F130" s="118"/>
      <c r="G130" s="118"/>
      <c r="H130" s="118"/>
      <c r="I130" s="118"/>
      <c r="J130" s="45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</row>
    <row r="131" spans="1:27" ht="23.25" customHeight="1">
      <c r="B131" s="118" t="s">
        <v>185</v>
      </c>
      <c r="C131" s="118"/>
      <c r="D131" s="118"/>
      <c r="E131" s="118"/>
      <c r="F131" s="118"/>
      <c r="G131" s="118"/>
      <c r="H131" s="118"/>
      <c r="I131" s="118"/>
      <c r="J131" s="45"/>
      <c r="S131" s="67"/>
      <c r="T131" s="67"/>
      <c r="U131" s="45"/>
      <c r="V131" s="45"/>
      <c r="W131" s="45"/>
      <c r="X131" s="45"/>
    </row>
    <row r="132" spans="1:27" ht="23.25" customHeight="1">
      <c r="B132" s="118" t="s">
        <v>186</v>
      </c>
      <c r="C132" s="118"/>
      <c r="D132" s="118"/>
      <c r="E132" s="118"/>
      <c r="F132" s="118"/>
      <c r="G132" s="118"/>
      <c r="H132" s="118"/>
      <c r="I132" s="118"/>
      <c r="J132" s="45"/>
      <c r="S132" s="67"/>
      <c r="T132" s="67"/>
      <c r="U132" s="45"/>
      <c r="V132" s="45"/>
      <c r="W132" s="45"/>
      <c r="X132" s="45"/>
    </row>
    <row r="133" spans="1:27" ht="26.25" customHeight="1"/>
    <row r="134" spans="1:27" ht="28.5" customHeight="1">
      <c r="A134" s="15">
        <v>5</v>
      </c>
      <c r="B134" s="170" t="s">
        <v>187</v>
      </c>
      <c r="C134" s="171"/>
      <c r="D134" s="171"/>
      <c r="E134" s="172"/>
      <c r="F134" s="172"/>
      <c r="G134" s="173"/>
      <c r="H134" s="173"/>
      <c r="I134" s="173"/>
      <c r="J134" s="173"/>
      <c r="K134" s="174"/>
      <c r="L134" s="174"/>
      <c r="M134" s="36"/>
      <c r="N134" s="36"/>
      <c r="O134" s="36"/>
      <c r="P134" s="36"/>
      <c r="Q134" s="36"/>
      <c r="R134" s="37"/>
      <c r="S134" s="38"/>
      <c r="T134" s="37"/>
      <c r="U134" s="38"/>
      <c r="V134" s="38"/>
      <c r="W134" s="17"/>
      <c r="X134" s="17"/>
      <c r="Y134" s="17"/>
    </row>
    <row r="135" spans="1:27" ht="6" customHeight="1">
      <c r="A135" s="77"/>
      <c r="B135" s="78"/>
      <c r="C135" s="79"/>
      <c r="D135" s="79"/>
      <c r="E135" s="80"/>
      <c r="F135" s="80"/>
      <c r="G135" s="81"/>
      <c r="H135" s="81"/>
      <c r="I135" s="81"/>
      <c r="J135" s="81"/>
      <c r="K135" s="82"/>
      <c r="L135" s="82"/>
      <c r="M135" s="43"/>
      <c r="N135" s="43"/>
      <c r="O135" s="43"/>
      <c r="P135" s="43"/>
      <c r="Q135" s="43"/>
      <c r="R135" s="44"/>
      <c r="S135" s="45"/>
      <c r="T135" s="44"/>
      <c r="U135" s="45"/>
      <c r="V135" s="45"/>
    </row>
    <row r="136" spans="1:27" ht="34.5" customHeight="1">
      <c r="B136" s="175" t="s">
        <v>188</v>
      </c>
      <c r="C136" s="176"/>
      <c r="D136" s="176"/>
      <c r="E136" s="176"/>
      <c r="F136" s="127">
        <f>'[1]35天久'!$F$131</f>
        <v>45677</v>
      </c>
      <c r="G136" s="127"/>
      <c r="H136" s="7" t="s">
        <v>3</v>
      </c>
      <c r="I136" s="91"/>
      <c r="J136" s="6"/>
      <c r="K136" s="92"/>
      <c r="L136" s="89"/>
    </row>
    <row r="137" spans="1:27" ht="27" customHeight="1">
      <c r="B137" s="148" t="s">
        <v>189</v>
      </c>
      <c r="C137" s="164"/>
      <c r="D137" s="164"/>
      <c r="E137" s="164"/>
      <c r="F137" s="164" t="s">
        <v>55</v>
      </c>
      <c r="G137" s="164"/>
      <c r="H137" s="164"/>
      <c r="I137" s="164"/>
      <c r="J137" s="164"/>
      <c r="K137" s="164"/>
      <c r="L137" s="93"/>
    </row>
    <row r="138" spans="1:27" ht="27" customHeight="1">
      <c r="B138" s="169" t="s">
        <v>190</v>
      </c>
      <c r="C138" s="169"/>
      <c r="D138" s="169"/>
      <c r="E138" s="169"/>
      <c r="F138" s="165" t="s">
        <v>191</v>
      </c>
      <c r="G138" s="165"/>
      <c r="H138" s="165"/>
      <c r="I138" s="165"/>
      <c r="J138" s="165"/>
      <c r="K138" s="165"/>
      <c r="L138" s="94"/>
    </row>
    <row r="139" spans="1:27" ht="27" customHeight="1">
      <c r="B139" s="167" t="s">
        <v>192</v>
      </c>
      <c r="C139" s="167"/>
      <c r="D139" s="167"/>
      <c r="E139" s="167"/>
      <c r="F139" s="167" t="s">
        <v>193</v>
      </c>
      <c r="G139" s="167"/>
      <c r="H139" s="167"/>
      <c r="I139" s="167"/>
      <c r="J139" s="167"/>
      <c r="K139" s="167"/>
      <c r="L139" s="94"/>
      <c r="X139" s="94"/>
    </row>
    <row r="140" spans="1:27" ht="27" customHeight="1">
      <c r="B140" s="165" t="s">
        <v>194</v>
      </c>
      <c r="C140" s="165"/>
      <c r="D140" s="165"/>
      <c r="E140" s="165"/>
      <c r="F140" s="165" t="s">
        <v>195</v>
      </c>
      <c r="G140" s="165"/>
      <c r="H140" s="165"/>
      <c r="I140" s="165"/>
      <c r="J140" s="165"/>
      <c r="K140" s="165"/>
      <c r="L140" s="94"/>
      <c r="X140" s="94"/>
    </row>
    <row r="141" spans="1:27" ht="27" customHeight="1">
      <c r="B141" s="166" t="s">
        <v>196</v>
      </c>
      <c r="C141" s="166"/>
      <c r="D141" s="166"/>
      <c r="E141" s="166"/>
      <c r="F141" s="167" t="s">
        <v>197</v>
      </c>
      <c r="G141" s="167"/>
      <c r="H141" s="167"/>
      <c r="I141" s="167"/>
      <c r="J141" s="167"/>
      <c r="K141" s="167"/>
      <c r="L141" s="94"/>
      <c r="X141" s="94"/>
    </row>
    <row r="142" spans="1:27" ht="26.25" customHeight="1">
      <c r="A142" s="95"/>
      <c r="B142" s="168" t="s">
        <v>198</v>
      </c>
      <c r="C142" s="168"/>
      <c r="D142" s="168"/>
      <c r="E142" s="168"/>
      <c r="F142" s="166" t="s">
        <v>199</v>
      </c>
      <c r="G142" s="166"/>
      <c r="H142" s="166"/>
      <c r="I142" s="166"/>
      <c r="J142" s="166"/>
      <c r="K142" s="166"/>
      <c r="L142" s="94"/>
    </row>
    <row r="143" spans="1:27" ht="26.25" customHeight="1">
      <c r="A143" s="95"/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Z143" s="71"/>
      <c r="AA143" s="71"/>
    </row>
    <row r="144" spans="1:27" ht="42" customHeight="1">
      <c r="A144" s="95"/>
      <c r="B144" s="162" t="s">
        <v>200</v>
      </c>
      <c r="C144" s="163"/>
      <c r="D144" s="163"/>
      <c r="E144" s="163"/>
      <c r="F144" s="163"/>
      <c r="G144" s="127">
        <f>'[1]35天久'!$G$139</f>
        <v>45658</v>
      </c>
      <c r="H144" s="127"/>
      <c r="I144" s="7" t="s">
        <v>3</v>
      </c>
      <c r="J144" s="96"/>
      <c r="K144" s="96"/>
      <c r="L144" s="96"/>
      <c r="Z144" s="71"/>
      <c r="AA144" s="71"/>
    </row>
    <row r="145" spans="1:35" ht="26.25" customHeight="1">
      <c r="A145" s="95"/>
      <c r="B145" s="148" t="s">
        <v>201</v>
      </c>
      <c r="C145" s="148"/>
      <c r="D145" s="148"/>
      <c r="E145" s="148"/>
      <c r="F145" s="148" t="s">
        <v>202</v>
      </c>
      <c r="G145" s="148"/>
      <c r="H145" s="148"/>
      <c r="I145" s="148" t="s">
        <v>203</v>
      </c>
      <c r="J145" s="148"/>
      <c r="K145" s="148"/>
      <c r="L145" s="148"/>
      <c r="M145" s="164" t="s">
        <v>204</v>
      </c>
      <c r="N145" s="164"/>
      <c r="O145" s="164"/>
      <c r="P145" s="164"/>
      <c r="S145" s="71"/>
      <c r="T145" s="71"/>
    </row>
    <row r="146" spans="1:35" ht="26.25" customHeight="1">
      <c r="A146" s="95"/>
      <c r="B146" s="159" t="s">
        <v>205</v>
      </c>
      <c r="C146" s="143"/>
      <c r="D146" s="143"/>
      <c r="E146" s="143"/>
      <c r="F146" s="160" t="s">
        <v>206</v>
      </c>
      <c r="G146" s="160"/>
      <c r="H146" s="160"/>
      <c r="I146" s="160" t="s">
        <v>207</v>
      </c>
      <c r="J146" s="160"/>
      <c r="K146" s="160"/>
      <c r="L146" s="160"/>
      <c r="M146" s="161" t="s">
        <v>208</v>
      </c>
      <c r="N146" s="161"/>
      <c r="O146" s="161"/>
      <c r="P146" s="161"/>
      <c r="S146" s="71"/>
      <c r="T146" s="71"/>
    </row>
    <row r="147" spans="1:35" ht="26.25" customHeight="1">
      <c r="A147" s="95"/>
      <c r="B147" s="159" t="s">
        <v>209</v>
      </c>
      <c r="C147" s="159"/>
      <c r="D147" s="159"/>
      <c r="E147" s="159"/>
      <c r="F147" s="160" t="s">
        <v>210</v>
      </c>
      <c r="G147" s="160"/>
      <c r="H147" s="160"/>
      <c r="I147" s="160" t="s">
        <v>211</v>
      </c>
      <c r="J147" s="160"/>
      <c r="K147" s="160"/>
      <c r="L147" s="160"/>
      <c r="M147" s="161" t="s">
        <v>212</v>
      </c>
      <c r="N147" s="161"/>
      <c r="O147" s="161"/>
      <c r="P147" s="161"/>
      <c r="S147" s="71"/>
      <c r="T147" s="71"/>
    </row>
    <row r="148" spans="1:35" ht="26.25" customHeight="1">
      <c r="B148" s="57"/>
      <c r="C148" s="57"/>
      <c r="D148" s="57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9"/>
      <c r="R148" s="59"/>
      <c r="S148" s="59"/>
      <c r="T148" s="58"/>
      <c r="U148" s="58"/>
      <c r="V148" s="58"/>
      <c r="Z148" s="71"/>
      <c r="AA148" s="71"/>
      <c r="AB148" s="71"/>
    </row>
    <row r="149" spans="1:35" ht="28.5" customHeight="1">
      <c r="A149" s="15">
        <v>6</v>
      </c>
      <c r="B149" s="158" t="s">
        <v>213</v>
      </c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36"/>
      <c r="N149" s="36"/>
      <c r="O149" s="36"/>
      <c r="P149" s="36"/>
      <c r="Q149" s="36"/>
      <c r="R149" s="37"/>
      <c r="S149" s="38"/>
      <c r="T149" s="37"/>
      <c r="U149" s="38"/>
      <c r="V149" s="38"/>
      <c r="W149" s="17"/>
      <c r="X149" s="17"/>
      <c r="Y149" s="17"/>
      <c r="Z149" s="97"/>
      <c r="AA149" s="97"/>
      <c r="AB149" s="97"/>
      <c r="AC149" s="97"/>
      <c r="AE149" s="28"/>
      <c r="AF149" s="28"/>
    </row>
    <row r="150" spans="1:35" s="101" customFormat="1" ht="28.5" customHeight="1">
      <c r="A150" s="39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98"/>
      <c r="N150" s="98"/>
      <c r="O150" s="98"/>
      <c r="P150" s="98"/>
      <c r="Q150" s="98"/>
      <c r="R150" s="99"/>
      <c r="S150" s="100"/>
      <c r="T150" s="99"/>
      <c r="U150" s="100"/>
      <c r="V150" s="100"/>
      <c r="Z150" s="102"/>
      <c r="AA150" s="102"/>
      <c r="AB150" s="102"/>
      <c r="AC150" s="102"/>
      <c r="AE150" s="103"/>
      <c r="AF150" s="103"/>
    </row>
    <row r="151" spans="1:35" s="101" customFormat="1" ht="30.75" customHeight="1">
      <c r="A151" s="39"/>
      <c r="B151" s="147" t="s">
        <v>214</v>
      </c>
      <c r="C151" s="147"/>
      <c r="D151" s="147"/>
      <c r="E151" s="147"/>
      <c r="F151" s="147"/>
      <c r="G151" s="147"/>
      <c r="H151" s="127">
        <f>'[1]35天久'!$H$146</f>
        <v>45685</v>
      </c>
      <c r="I151" s="127"/>
      <c r="J151" s="7" t="s">
        <v>3</v>
      </c>
      <c r="K151" s="104"/>
      <c r="L151" s="104"/>
      <c r="M151" s="98"/>
      <c r="N151" s="98"/>
      <c r="O151" s="98"/>
      <c r="P151" s="98"/>
      <c r="Q151" s="98"/>
      <c r="R151" s="99"/>
      <c r="S151" s="100"/>
      <c r="T151" s="99"/>
      <c r="U151" s="100"/>
      <c r="V151" s="100"/>
      <c r="Z151" s="97"/>
      <c r="AA151" s="97"/>
      <c r="AB151" s="97"/>
      <c r="AC151" s="97"/>
      <c r="AD151"/>
      <c r="AE151" s="105"/>
      <c r="AF151" s="105"/>
      <c r="AG151" s="105"/>
      <c r="AH151" s="105"/>
      <c r="AI151" s="105"/>
    </row>
    <row r="152" spans="1:35" s="101" customFormat="1" ht="30.75" customHeight="1">
      <c r="A152" s="39"/>
      <c r="B152" s="136" t="s">
        <v>215</v>
      </c>
      <c r="C152" s="136"/>
      <c r="D152" s="136"/>
      <c r="E152" s="136"/>
      <c r="F152" s="136"/>
      <c r="G152" s="136"/>
      <c r="H152" s="136" t="s">
        <v>216</v>
      </c>
      <c r="I152" s="136"/>
      <c r="J152" s="136"/>
      <c r="K152" s="136"/>
      <c r="L152" s="136"/>
      <c r="M152" s="136"/>
      <c r="N152" s="136"/>
      <c r="O152" s="137" t="s">
        <v>55</v>
      </c>
      <c r="P152" s="137"/>
      <c r="Q152" s="137"/>
      <c r="R152" s="137"/>
      <c r="S152" s="137"/>
      <c r="T152" s="137"/>
      <c r="U152" s="148" t="s">
        <v>217</v>
      </c>
      <c r="V152" s="148"/>
      <c r="W152" s="148"/>
      <c r="X152" s="148"/>
      <c r="Z152" s="97"/>
      <c r="AA152" s="97"/>
      <c r="AB152" s="97"/>
      <c r="AC152" s="97"/>
      <c r="AD152"/>
      <c r="AE152" s="105"/>
      <c r="AF152" s="105"/>
      <c r="AG152" s="105"/>
      <c r="AH152" s="105"/>
      <c r="AI152" s="105"/>
    </row>
    <row r="153" spans="1:35" s="101" customFormat="1" ht="30.75" customHeight="1">
      <c r="A153" s="39"/>
      <c r="B153" s="149" t="s">
        <v>218</v>
      </c>
      <c r="C153" s="150"/>
      <c r="D153" s="150"/>
      <c r="E153" s="150"/>
      <c r="F153" s="150"/>
      <c r="G153" s="151"/>
      <c r="H153" s="152" t="s">
        <v>219</v>
      </c>
      <c r="I153" s="152"/>
      <c r="J153" s="152"/>
      <c r="K153" s="152"/>
      <c r="L153" s="152"/>
      <c r="M153" s="152"/>
      <c r="N153" s="152"/>
      <c r="O153" s="153" t="s">
        <v>220</v>
      </c>
      <c r="P153" s="153"/>
      <c r="Q153" s="153"/>
      <c r="R153" s="153"/>
      <c r="S153" s="153"/>
      <c r="T153" s="153"/>
      <c r="U153" s="154" t="s">
        <v>221</v>
      </c>
      <c r="V153" s="154"/>
      <c r="W153" s="154"/>
      <c r="X153" s="154"/>
      <c r="Z153" s="97"/>
      <c r="AA153" s="97"/>
      <c r="AB153" s="97"/>
      <c r="AC153" s="97"/>
      <c r="AD153"/>
      <c r="AE153" s="105"/>
      <c r="AF153" s="105"/>
      <c r="AG153" s="105"/>
      <c r="AH153" s="105"/>
      <c r="AI153" s="105"/>
    </row>
    <row r="154" spans="1:35" s="101" customFormat="1" ht="30.75" customHeight="1">
      <c r="A154" s="39"/>
      <c r="B154" s="155" t="s">
        <v>222</v>
      </c>
      <c r="C154" s="156"/>
      <c r="D154" s="156"/>
      <c r="E154" s="156"/>
      <c r="F154" s="156"/>
      <c r="G154" s="157"/>
      <c r="H154" s="152"/>
      <c r="I154" s="152"/>
      <c r="J154" s="152"/>
      <c r="K154" s="152"/>
      <c r="L154" s="152"/>
      <c r="M154" s="152"/>
      <c r="N154" s="152"/>
      <c r="O154" s="153"/>
      <c r="P154" s="153"/>
      <c r="Q154" s="153"/>
      <c r="R154" s="153"/>
      <c r="S154" s="153"/>
      <c r="T154" s="153"/>
      <c r="U154" s="154"/>
      <c r="V154" s="154"/>
      <c r="W154" s="154"/>
      <c r="X154" s="154"/>
      <c r="Z154" s="97"/>
      <c r="AA154" s="97"/>
      <c r="AB154" s="97"/>
      <c r="AC154" s="97"/>
      <c r="AD154"/>
      <c r="AE154" s="105"/>
      <c r="AF154" s="105"/>
      <c r="AG154" s="105"/>
      <c r="AH154" s="105"/>
      <c r="AI154" s="105"/>
    </row>
    <row r="155" spans="1:35" s="101" customFormat="1" ht="30.75" customHeight="1">
      <c r="A155" s="39"/>
      <c r="B155" s="138" t="s">
        <v>218</v>
      </c>
      <c r="C155" s="139"/>
      <c r="D155" s="139"/>
      <c r="E155" s="139"/>
      <c r="F155" s="139"/>
      <c r="G155" s="140"/>
      <c r="H155" s="141" t="s">
        <v>223</v>
      </c>
      <c r="I155" s="141"/>
      <c r="J155" s="141"/>
      <c r="K155" s="141"/>
      <c r="L155" s="141"/>
      <c r="M155" s="141"/>
      <c r="N155" s="141"/>
      <c r="O155" s="142" t="s">
        <v>224</v>
      </c>
      <c r="P155" s="142"/>
      <c r="Q155" s="142"/>
      <c r="R155" s="142"/>
      <c r="S155" s="142"/>
      <c r="T155" s="142"/>
      <c r="U155" s="143" t="s">
        <v>225</v>
      </c>
      <c r="V155" s="143"/>
      <c r="W155" s="143"/>
      <c r="X155" s="143"/>
      <c r="Z155" s="97"/>
      <c r="AA155" s="97"/>
      <c r="AB155" s="97"/>
      <c r="AC155" s="97"/>
      <c r="AD155"/>
      <c r="AE155" s="105"/>
      <c r="AF155" s="105"/>
      <c r="AG155" s="105"/>
      <c r="AH155" s="105"/>
      <c r="AI155" s="105"/>
    </row>
    <row r="156" spans="1:35" s="101" customFormat="1" ht="28.5" customHeight="1">
      <c r="A156" s="39"/>
      <c r="B156" s="144" t="s">
        <v>226</v>
      </c>
      <c r="C156" s="145"/>
      <c r="D156" s="145"/>
      <c r="E156" s="145"/>
      <c r="F156" s="145"/>
      <c r="G156" s="146"/>
      <c r="H156" s="141"/>
      <c r="I156" s="141"/>
      <c r="J156" s="141"/>
      <c r="K156" s="141"/>
      <c r="L156" s="141"/>
      <c r="M156" s="141"/>
      <c r="N156" s="141"/>
      <c r="O156" s="142"/>
      <c r="P156" s="142"/>
      <c r="Q156" s="142"/>
      <c r="R156" s="142"/>
      <c r="S156" s="142"/>
      <c r="T156" s="142"/>
      <c r="U156" s="143"/>
      <c r="V156" s="143"/>
      <c r="W156" s="143"/>
      <c r="X156" s="143"/>
      <c r="Z156" s="102"/>
      <c r="AA156" s="102"/>
      <c r="AB156" s="102"/>
      <c r="AC156" s="102"/>
      <c r="AE156" s="103"/>
      <c r="AF156" s="103"/>
    </row>
    <row r="157" spans="1:35" s="101" customFormat="1" ht="28.5" customHeight="1">
      <c r="A157" s="39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98"/>
      <c r="N157" s="98"/>
      <c r="O157" s="98"/>
      <c r="P157" s="98"/>
      <c r="Q157" s="98"/>
      <c r="R157" s="99"/>
      <c r="S157" s="100"/>
      <c r="T157" s="99"/>
      <c r="U157" s="100"/>
      <c r="V157" s="100"/>
      <c r="Z157" s="102"/>
      <c r="AA157" s="102"/>
      <c r="AB157" s="102"/>
      <c r="AC157" s="102"/>
      <c r="AE157" s="103"/>
      <c r="AF157" s="103"/>
    </row>
    <row r="158" spans="1:35" s="107" customFormat="1" ht="30.75" customHeight="1">
      <c r="A158" s="39"/>
      <c r="B158" s="147" t="s">
        <v>227</v>
      </c>
      <c r="C158" s="147"/>
      <c r="D158" s="147"/>
      <c r="E158" s="147"/>
      <c r="F158" s="147"/>
      <c r="G158" s="147"/>
      <c r="H158" s="127">
        <f>'[1]35天久'!$H$151</f>
        <v>45685</v>
      </c>
      <c r="I158" s="127"/>
      <c r="J158" s="7" t="s">
        <v>3</v>
      </c>
      <c r="K158" s="104"/>
      <c r="L158" s="104"/>
      <c r="M158" s="98"/>
      <c r="N158" s="98"/>
      <c r="O158" s="98"/>
      <c r="P158" s="98"/>
      <c r="Q158" s="98"/>
      <c r="R158" s="99"/>
      <c r="S158" s="106"/>
      <c r="T158" s="99"/>
      <c r="U158" s="106"/>
      <c r="V158" s="106"/>
      <c r="Y158" s="101"/>
      <c r="Z158" s="97"/>
      <c r="AA158" s="97"/>
      <c r="AB158" s="97"/>
      <c r="AC158" s="97"/>
      <c r="AD158"/>
      <c r="AE158" s="108"/>
      <c r="AF158" s="108"/>
      <c r="AG158" s="108"/>
      <c r="AH158" s="108"/>
      <c r="AI158" s="108"/>
    </row>
    <row r="159" spans="1:35" s="107" customFormat="1" ht="30.75" customHeight="1">
      <c r="A159" s="39"/>
      <c r="B159" s="136" t="s">
        <v>228</v>
      </c>
      <c r="C159" s="136"/>
      <c r="D159" s="136"/>
      <c r="E159" s="136"/>
      <c r="F159" s="136"/>
      <c r="G159" s="136"/>
      <c r="H159" s="136" t="s">
        <v>229</v>
      </c>
      <c r="I159" s="136"/>
      <c r="J159" s="136"/>
      <c r="K159" s="136"/>
      <c r="L159" s="136" t="s">
        <v>230</v>
      </c>
      <c r="M159" s="136"/>
      <c r="N159" s="136"/>
      <c r="O159" s="136"/>
      <c r="P159" s="137" t="s">
        <v>231</v>
      </c>
      <c r="Q159" s="137"/>
      <c r="R159" s="137"/>
      <c r="S159" s="137"/>
      <c r="T159" s="137"/>
      <c r="U159" s="137"/>
      <c r="V159" s="137"/>
      <c r="W159" s="137"/>
      <c r="X159" s="137"/>
      <c r="Y159" s="101"/>
      <c r="Z159" s="97"/>
      <c r="AA159" s="97"/>
      <c r="AB159" s="97"/>
      <c r="AC159" s="97"/>
      <c r="AD159"/>
      <c r="AE159" s="108"/>
      <c r="AF159" s="108"/>
      <c r="AG159" s="108"/>
      <c r="AH159" s="108"/>
      <c r="AI159" s="108"/>
    </row>
    <row r="160" spans="1:35" s="107" customFormat="1" ht="30.75" customHeight="1">
      <c r="A160" s="39"/>
      <c r="B160" s="135" t="s">
        <v>232</v>
      </c>
      <c r="C160" s="135"/>
      <c r="D160" s="135"/>
      <c r="E160" s="135"/>
      <c r="F160" s="135"/>
      <c r="G160" s="135"/>
      <c r="H160" s="134" t="s">
        <v>233</v>
      </c>
      <c r="I160" s="134"/>
      <c r="J160" s="134"/>
      <c r="K160" s="134"/>
      <c r="L160" s="134" t="s">
        <v>234</v>
      </c>
      <c r="M160" s="134"/>
      <c r="N160" s="134"/>
      <c r="O160" s="134"/>
      <c r="P160" s="135" t="s">
        <v>235</v>
      </c>
      <c r="Q160" s="135"/>
      <c r="R160" s="135"/>
      <c r="S160" s="135"/>
      <c r="T160" s="135"/>
      <c r="U160" s="135"/>
      <c r="V160" s="135"/>
      <c r="W160" s="135"/>
      <c r="X160" s="135"/>
      <c r="Y160" s="101"/>
      <c r="Z160" s="97"/>
      <c r="AA160" s="97"/>
      <c r="AB160" s="97"/>
      <c r="AC160" s="97"/>
      <c r="AD160"/>
      <c r="AE160" s="108"/>
      <c r="AF160" s="108"/>
      <c r="AG160" s="108"/>
      <c r="AH160" s="108"/>
      <c r="AI160" s="108"/>
    </row>
    <row r="161" spans="1:35" s="107" customFormat="1" ht="30.75" customHeight="1">
      <c r="A161" s="39"/>
      <c r="B161" s="135" t="s">
        <v>236</v>
      </c>
      <c r="C161" s="135"/>
      <c r="D161" s="135"/>
      <c r="E161" s="135"/>
      <c r="F161" s="135"/>
      <c r="G161" s="135"/>
      <c r="H161" s="134" t="s">
        <v>237</v>
      </c>
      <c r="I161" s="134"/>
      <c r="J161" s="134"/>
      <c r="K161" s="134"/>
      <c r="L161" s="134" t="s">
        <v>234</v>
      </c>
      <c r="M161" s="134"/>
      <c r="N161" s="134"/>
      <c r="O161" s="134"/>
      <c r="P161" s="135" t="s">
        <v>238</v>
      </c>
      <c r="Q161" s="135"/>
      <c r="R161" s="135"/>
      <c r="S161" s="135"/>
      <c r="T161" s="135"/>
      <c r="U161" s="135"/>
      <c r="V161" s="135"/>
      <c r="W161" s="135"/>
      <c r="X161" s="135"/>
      <c r="Y161" s="101"/>
      <c r="Z161" s="97"/>
      <c r="AA161" s="97"/>
      <c r="AB161" s="97"/>
      <c r="AC161" s="97"/>
      <c r="AD161"/>
      <c r="AE161" s="108"/>
      <c r="AF161" s="108"/>
      <c r="AG161" s="108"/>
      <c r="AH161" s="108"/>
      <c r="AI161" s="108"/>
    </row>
    <row r="162" spans="1:35" s="107" customFormat="1" ht="30.75" customHeight="1">
      <c r="A162" s="39"/>
      <c r="B162" s="133" t="s">
        <v>239</v>
      </c>
      <c r="C162" s="133"/>
      <c r="D162" s="133"/>
      <c r="E162" s="133"/>
      <c r="F162" s="133"/>
      <c r="G162" s="133"/>
      <c r="H162" s="134" t="s">
        <v>240</v>
      </c>
      <c r="I162" s="134"/>
      <c r="J162" s="134"/>
      <c r="K162" s="134"/>
      <c r="L162" s="134" t="s">
        <v>234</v>
      </c>
      <c r="M162" s="134"/>
      <c r="N162" s="134"/>
      <c r="O162" s="134"/>
      <c r="P162" s="133" t="s">
        <v>241</v>
      </c>
      <c r="Q162" s="133"/>
      <c r="R162" s="133"/>
      <c r="S162" s="133"/>
      <c r="T162" s="133"/>
      <c r="U162" s="133"/>
      <c r="V162" s="133"/>
      <c r="W162" s="133"/>
      <c r="X162" s="133"/>
      <c r="Y162" s="101"/>
      <c r="Z162" s="97"/>
      <c r="AA162" s="97"/>
      <c r="AB162" s="97"/>
      <c r="AC162" s="97"/>
      <c r="AD162"/>
      <c r="AE162" s="108"/>
      <c r="AF162" s="108"/>
      <c r="AG162" s="108"/>
      <c r="AH162" s="108"/>
      <c r="AI162" s="108"/>
    </row>
    <row r="163" spans="1:35" s="107" customFormat="1" ht="30.75" customHeight="1">
      <c r="A163" s="39"/>
      <c r="B163" s="133" t="s">
        <v>242</v>
      </c>
      <c r="C163" s="133"/>
      <c r="D163" s="133"/>
      <c r="E163" s="133"/>
      <c r="F163" s="133"/>
      <c r="G163" s="133"/>
      <c r="H163" s="134" t="s">
        <v>243</v>
      </c>
      <c r="I163" s="134"/>
      <c r="J163" s="134"/>
      <c r="K163" s="134"/>
      <c r="L163" s="134" t="s">
        <v>234</v>
      </c>
      <c r="M163" s="134"/>
      <c r="N163" s="134"/>
      <c r="O163" s="134"/>
      <c r="P163" s="135" t="s">
        <v>244</v>
      </c>
      <c r="Q163" s="135"/>
      <c r="R163" s="135"/>
      <c r="S163" s="135"/>
      <c r="T163" s="135"/>
      <c r="U163" s="135"/>
      <c r="V163" s="135"/>
      <c r="W163" s="135"/>
      <c r="X163" s="135"/>
      <c r="Y163" s="101"/>
      <c r="Z163" s="97"/>
      <c r="AA163" s="97"/>
      <c r="AB163" s="97"/>
      <c r="AC163" s="97"/>
      <c r="AD163"/>
      <c r="AE163" s="108"/>
      <c r="AF163" s="108"/>
      <c r="AG163" s="108"/>
      <c r="AH163" s="108"/>
      <c r="AI163" s="108"/>
    </row>
    <row r="164" spans="1:35" s="107" customFormat="1" ht="30.75" customHeight="1">
      <c r="A164" s="39"/>
      <c r="B164" s="135" t="s">
        <v>245</v>
      </c>
      <c r="C164" s="135"/>
      <c r="D164" s="135"/>
      <c r="E164" s="135"/>
      <c r="F164" s="135"/>
      <c r="G164" s="135"/>
      <c r="H164" s="134" t="s">
        <v>246</v>
      </c>
      <c r="I164" s="134"/>
      <c r="J164" s="134"/>
      <c r="K164" s="134"/>
      <c r="L164" s="134" t="s">
        <v>247</v>
      </c>
      <c r="M164" s="134"/>
      <c r="N164" s="134"/>
      <c r="O164" s="134"/>
      <c r="P164" s="135" t="s">
        <v>248</v>
      </c>
      <c r="Q164" s="135"/>
      <c r="R164" s="135"/>
      <c r="S164" s="135"/>
      <c r="T164" s="135"/>
      <c r="U164" s="135"/>
      <c r="V164" s="135"/>
      <c r="W164" s="135"/>
      <c r="X164" s="135"/>
      <c r="Y164" s="101"/>
      <c r="Z164" s="97"/>
      <c r="AA164" s="97"/>
      <c r="AB164" s="97"/>
      <c r="AC164" s="97"/>
      <c r="AD164"/>
      <c r="AE164" s="108"/>
      <c r="AF164" s="108"/>
      <c r="AG164" s="108"/>
      <c r="AH164" s="108"/>
      <c r="AI164" s="108"/>
    </row>
    <row r="165" spans="1:35" s="107" customFormat="1" ht="30.75" customHeight="1">
      <c r="A165" s="39"/>
      <c r="B165" s="109"/>
      <c r="C165" s="109"/>
      <c r="D165" s="109"/>
      <c r="E165" s="109"/>
      <c r="F165" s="109"/>
      <c r="G165" s="109"/>
      <c r="H165" s="110"/>
      <c r="I165" s="110"/>
      <c r="J165" s="110"/>
      <c r="K165" s="110"/>
      <c r="L165" s="110"/>
      <c r="M165" s="110"/>
      <c r="Q165" s="111"/>
      <c r="R165" s="111"/>
      <c r="S165" s="111"/>
      <c r="T165" s="111"/>
      <c r="U165" s="111"/>
      <c r="V165" s="111"/>
      <c r="W165" s="111"/>
      <c r="X165" s="111"/>
      <c r="Y165" s="101"/>
      <c r="Z165" s="97"/>
      <c r="AA165" s="97"/>
      <c r="AB165" s="97"/>
      <c r="AC165" s="97"/>
      <c r="AD165"/>
      <c r="AE165" s="108"/>
      <c r="AF165" s="108"/>
      <c r="AG165" s="108"/>
      <c r="AH165" s="108"/>
      <c r="AI165" s="108"/>
    </row>
    <row r="166" spans="1:35" ht="30.75" customHeight="1">
      <c r="B166" s="125" t="s">
        <v>249</v>
      </c>
      <c r="C166" s="126"/>
      <c r="D166" s="126"/>
      <c r="E166" s="126"/>
      <c r="F166" s="112" t="s">
        <v>250</v>
      </c>
      <c r="G166" s="112"/>
      <c r="H166" s="112"/>
      <c r="I166" s="112"/>
      <c r="J166" s="112"/>
      <c r="K166" s="112"/>
      <c r="M166" s="127">
        <f>'[1]35天久'!$M$155</f>
        <v>45717</v>
      </c>
      <c r="N166" s="127"/>
      <c r="O166" s="7" t="s">
        <v>3</v>
      </c>
      <c r="P166" s="113"/>
      <c r="Q166" s="114"/>
      <c r="R166" s="114"/>
      <c r="S166" s="114"/>
      <c r="T166" s="114"/>
      <c r="U166" s="114"/>
      <c r="V166" s="114"/>
    </row>
    <row r="167" spans="1:35" ht="24.75" customHeight="1">
      <c r="B167" s="128" t="s">
        <v>161</v>
      </c>
      <c r="C167" s="128"/>
      <c r="D167" s="128"/>
      <c r="E167" s="128"/>
      <c r="F167" s="128"/>
      <c r="G167" s="128"/>
      <c r="H167" s="129" t="s">
        <v>251</v>
      </c>
      <c r="I167" s="130"/>
      <c r="J167" s="130"/>
      <c r="K167" s="130"/>
      <c r="L167" s="130"/>
      <c r="M167" s="130"/>
      <c r="N167" s="130"/>
      <c r="O167" s="131" t="s">
        <v>55</v>
      </c>
      <c r="P167" s="131"/>
      <c r="Q167" s="131"/>
      <c r="R167" s="131"/>
      <c r="S167" s="131"/>
      <c r="T167" s="131"/>
      <c r="U167" s="130" t="s">
        <v>217</v>
      </c>
      <c r="V167" s="130"/>
      <c r="W167" s="130"/>
      <c r="X167" s="132"/>
    </row>
    <row r="168" spans="1:35" ht="24.75" customHeight="1">
      <c r="B168" s="118" t="s">
        <v>252</v>
      </c>
      <c r="C168" s="118"/>
      <c r="D168" s="118"/>
      <c r="E168" s="118"/>
      <c r="F168" s="118"/>
      <c r="G168" s="118"/>
      <c r="H168" s="119" t="s">
        <v>253</v>
      </c>
      <c r="I168" s="119"/>
      <c r="J168" s="119"/>
      <c r="K168" s="119"/>
      <c r="L168" s="119"/>
      <c r="M168" s="119"/>
      <c r="N168" s="119"/>
      <c r="O168" s="118" t="s">
        <v>254</v>
      </c>
      <c r="P168" s="118"/>
      <c r="Q168" s="118"/>
      <c r="R168" s="118"/>
      <c r="S168" s="118"/>
      <c r="T168" s="118"/>
      <c r="U168" s="120" t="s">
        <v>255</v>
      </c>
      <c r="V168" s="120"/>
      <c r="W168" s="120"/>
      <c r="X168" s="120"/>
    </row>
    <row r="169" spans="1:35" ht="39.5" customHeight="1">
      <c r="B169" s="118" t="s">
        <v>256</v>
      </c>
      <c r="C169" s="118"/>
      <c r="D169" s="118"/>
      <c r="E169" s="118"/>
      <c r="F169" s="118"/>
      <c r="G169" s="118"/>
      <c r="H169" s="119" t="s">
        <v>257</v>
      </c>
      <c r="I169" s="119"/>
      <c r="J169" s="119"/>
      <c r="K169" s="119"/>
      <c r="L169" s="119"/>
      <c r="M169" s="119"/>
      <c r="N169" s="119"/>
      <c r="O169" s="118" t="s">
        <v>258</v>
      </c>
      <c r="P169" s="118"/>
      <c r="Q169" s="118"/>
      <c r="R169" s="118"/>
      <c r="S169" s="118"/>
      <c r="T169" s="118"/>
      <c r="U169" s="120" t="s">
        <v>259</v>
      </c>
      <c r="V169" s="120"/>
      <c r="W169" s="120"/>
      <c r="X169" s="120"/>
    </row>
    <row r="170" spans="1:35" ht="24.75" customHeight="1">
      <c r="B170" s="118" t="s">
        <v>260</v>
      </c>
      <c r="C170" s="118"/>
      <c r="D170" s="118"/>
      <c r="E170" s="118"/>
      <c r="F170" s="118"/>
      <c r="G170" s="118"/>
      <c r="H170" s="119" t="s">
        <v>261</v>
      </c>
      <c r="I170" s="119"/>
      <c r="J170" s="119"/>
      <c r="K170" s="119"/>
      <c r="L170" s="119"/>
      <c r="M170" s="119"/>
      <c r="N170" s="119"/>
      <c r="O170" s="118" t="s">
        <v>262</v>
      </c>
      <c r="P170" s="118"/>
      <c r="Q170" s="118"/>
      <c r="R170" s="118"/>
      <c r="S170" s="118"/>
      <c r="T170" s="118"/>
      <c r="U170" s="120" t="s">
        <v>263</v>
      </c>
      <c r="V170" s="120"/>
      <c r="W170" s="120"/>
      <c r="X170" s="120"/>
    </row>
    <row r="171" spans="1:35" ht="24.75" customHeight="1">
      <c r="B171" s="118" t="s">
        <v>264</v>
      </c>
      <c r="C171" s="118"/>
      <c r="D171" s="118"/>
      <c r="E171" s="118"/>
      <c r="F171" s="118"/>
      <c r="G171" s="118"/>
      <c r="H171" s="119" t="s">
        <v>265</v>
      </c>
      <c r="I171" s="119"/>
      <c r="J171" s="119"/>
      <c r="K171" s="119"/>
      <c r="L171" s="119"/>
      <c r="M171" s="119"/>
      <c r="N171" s="119"/>
      <c r="O171" s="118" t="s">
        <v>266</v>
      </c>
      <c r="P171" s="118"/>
      <c r="Q171" s="118"/>
      <c r="R171" s="118"/>
      <c r="S171" s="118"/>
      <c r="T171" s="118"/>
      <c r="U171" s="120" t="s">
        <v>267</v>
      </c>
      <c r="V171" s="120"/>
      <c r="W171" s="120"/>
      <c r="X171" s="120"/>
    </row>
    <row r="172" spans="1:35" ht="24.75" customHeight="1">
      <c r="B172" s="118" t="s">
        <v>268</v>
      </c>
      <c r="C172" s="118"/>
      <c r="D172" s="118"/>
      <c r="E172" s="118"/>
      <c r="F172" s="118"/>
      <c r="G172" s="118"/>
      <c r="H172" s="119" t="s">
        <v>269</v>
      </c>
      <c r="I172" s="119"/>
      <c r="J172" s="119"/>
      <c r="K172" s="119"/>
      <c r="L172" s="119"/>
      <c r="M172" s="119"/>
      <c r="N172" s="119"/>
      <c r="O172" s="118" t="s">
        <v>270</v>
      </c>
      <c r="P172" s="118"/>
      <c r="Q172" s="118"/>
      <c r="R172" s="118"/>
      <c r="S172" s="118"/>
      <c r="T172" s="118"/>
      <c r="U172" s="120" t="s">
        <v>271</v>
      </c>
      <c r="V172" s="120"/>
      <c r="W172" s="120"/>
      <c r="X172" s="120"/>
    </row>
    <row r="173" spans="1:35" ht="36.75" customHeight="1">
      <c r="B173" s="118" t="s">
        <v>272</v>
      </c>
      <c r="C173" s="118"/>
      <c r="D173" s="118"/>
      <c r="E173" s="118"/>
      <c r="F173" s="118"/>
      <c r="G173" s="118"/>
      <c r="H173" s="123" t="s">
        <v>273</v>
      </c>
      <c r="I173" s="124"/>
      <c r="J173" s="124"/>
      <c r="K173" s="124"/>
      <c r="L173" s="124"/>
      <c r="M173" s="124"/>
      <c r="N173" s="124"/>
      <c r="O173" s="118" t="s">
        <v>274</v>
      </c>
      <c r="P173" s="118"/>
      <c r="Q173" s="118"/>
      <c r="R173" s="118"/>
      <c r="S173" s="118"/>
      <c r="T173" s="118"/>
      <c r="U173" s="120" t="s">
        <v>275</v>
      </c>
      <c r="V173" s="120"/>
      <c r="W173" s="120"/>
      <c r="X173" s="120"/>
    </row>
    <row r="174" spans="1:35" ht="24.75" customHeight="1">
      <c r="B174" s="118" t="s">
        <v>276</v>
      </c>
      <c r="C174" s="118"/>
      <c r="D174" s="118"/>
      <c r="E174" s="118"/>
      <c r="F174" s="118"/>
      <c r="G174" s="118"/>
      <c r="H174" s="119" t="s">
        <v>277</v>
      </c>
      <c r="I174" s="119"/>
      <c r="J174" s="119"/>
      <c r="K174" s="119"/>
      <c r="L174" s="119"/>
      <c r="M174" s="119"/>
      <c r="N174" s="119"/>
      <c r="O174" s="118" t="s">
        <v>278</v>
      </c>
      <c r="P174" s="118"/>
      <c r="Q174" s="118"/>
      <c r="R174" s="118"/>
      <c r="S174" s="118"/>
      <c r="T174" s="118"/>
      <c r="U174" s="120" t="s">
        <v>279</v>
      </c>
      <c r="V174" s="120"/>
      <c r="W174" s="120"/>
      <c r="X174" s="120"/>
    </row>
    <row r="175" spans="1:35" ht="50" customHeight="1">
      <c r="B175" s="118" t="s">
        <v>280</v>
      </c>
      <c r="C175" s="118"/>
      <c r="D175" s="118"/>
      <c r="E175" s="118"/>
      <c r="F175" s="118"/>
      <c r="G175" s="118"/>
      <c r="H175" s="119" t="s">
        <v>281</v>
      </c>
      <c r="I175" s="119"/>
      <c r="J175" s="119"/>
      <c r="K175" s="119"/>
      <c r="L175" s="119"/>
      <c r="M175" s="119"/>
      <c r="N175" s="119"/>
      <c r="O175" s="123" t="s">
        <v>282</v>
      </c>
      <c r="P175" s="124"/>
      <c r="Q175" s="124"/>
      <c r="R175" s="124"/>
      <c r="S175" s="124"/>
      <c r="T175" s="124"/>
      <c r="U175" s="120" t="s">
        <v>283</v>
      </c>
      <c r="V175" s="120"/>
      <c r="W175" s="120"/>
      <c r="X175" s="120"/>
    </row>
    <row r="176" spans="1:35" ht="15" customHeight="1">
      <c r="B176" s="115"/>
      <c r="C176" s="117"/>
      <c r="D176" s="117"/>
      <c r="E176" s="117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Z176" s="71"/>
      <c r="AA176" s="71"/>
      <c r="AB176" s="71"/>
      <c r="AC176" s="71"/>
      <c r="AD176" s="71"/>
    </row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</sheetData>
  <mergeCells count="492">
    <mergeCell ref="B6:C6"/>
    <mergeCell ref="D6:I6"/>
    <mergeCell ref="J6:K6"/>
    <mergeCell ref="L6:Q6"/>
    <mergeCell ref="R6:S6"/>
    <mergeCell ref="T6:Y6"/>
    <mergeCell ref="Z1:AD3"/>
    <mergeCell ref="C2:Y2"/>
    <mergeCell ref="B4:E4"/>
    <mergeCell ref="F4:G4"/>
    <mergeCell ref="B5:C5"/>
    <mergeCell ref="D5:I5"/>
    <mergeCell ref="J5:K5"/>
    <mergeCell ref="L5:Q5"/>
    <mergeCell ref="R5:S5"/>
    <mergeCell ref="T5:Y5"/>
    <mergeCell ref="B7:C8"/>
    <mergeCell ref="D7:I7"/>
    <mergeCell ref="J7:K7"/>
    <mergeCell ref="L7:Q7"/>
    <mergeCell ref="R7:S8"/>
    <mergeCell ref="T7:Y7"/>
    <mergeCell ref="D8:I8"/>
    <mergeCell ref="J8:K8"/>
    <mergeCell ref="L8:Q8"/>
    <mergeCell ref="T8:Y8"/>
    <mergeCell ref="J33:K33"/>
    <mergeCell ref="L33:M33"/>
    <mergeCell ref="B34:C34"/>
    <mergeCell ref="D34:E34"/>
    <mergeCell ref="F34:G34"/>
    <mergeCell ref="H34:I34"/>
    <mergeCell ref="J34:K34"/>
    <mergeCell ref="L34:M34"/>
    <mergeCell ref="B30:F30"/>
    <mergeCell ref="B32:G32"/>
    <mergeCell ref="H32:I32"/>
    <mergeCell ref="B33:C33"/>
    <mergeCell ref="D33:E33"/>
    <mergeCell ref="F33:G33"/>
    <mergeCell ref="H33:I33"/>
    <mergeCell ref="J37:K37"/>
    <mergeCell ref="L37:M37"/>
    <mergeCell ref="B36:C36"/>
    <mergeCell ref="D36:E36"/>
    <mergeCell ref="F36:G36"/>
    <mergeCell ref="H36:I36"/>
    <mergeCell ref="J36:K36"/>
    <mergeCell ref="L36:M36"/>
    <mergeCell ref="B35:C35"/>
    <mergeCell ref="D35:E35"/>
    <mergeCell ref="F35:G35"/>
    <mergeCell ref="H35:I35"/>
    <mergeCell ref="J35:K35"/>
    <mergeCell ref="L35:M35"/>
    <mergeCell ref="B39:G39"/>
    <mergeCell ref="H39:I39"/>
    <mergeCell ref="B40:C40"/>
    <mergeCell ref="D40:E40"/>
    <mergeCell ref="F40:G40"/>
    <mergeCell ref="H40:I40"/>
    <mergeCell ref="B37:C37"/>
    <mergeCell ref="D37:E37"/>
    <mergeCell ref="F37:G37"/>
    <mergeCell ref="H37:I37"/>
    <mergeCell ref="V40:W40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J40:K40"/>
    <mergeCell ref="L40:M40"/>
    <mergeCell ref="N40:O40"/>
    <mergeCell ref="P40:Q40"/>
    <mergeCell ref="R40:S40"/>
    <mergeCell ref="T40:U40"/>
    <mergeCell ref="T41:U41"/>
    <mergeCell ref="V41:W41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T42:U42"/>
    <mergeCell ref="V42:W42"/>
    <mergeCell ref="B43:C43"/>
    <mergeCell ref="D43:E43"/>
    <mergeCell ref="F43:G43"/>
    <mergeCell ref="H43:I43"/>
    <mergeCell ref="J43:K43"/>
    <mergeCell ref="L43:M43"/>
    <mergeCell ref="N43:O43"/>
    <mergeCell ref="T44:U44"/>
    <mergeCell ref="V44:W44"/>
    <mergeCell ref="B45:O45"/>
    <mergeCell ref="P43:Q43"/>
    <mergeCell ref="R43:S43"/>
    <mergeCell ref="T43:U43"/>
    <mergeCell ref="V43:W43"/>
    <mergeCell ref="B44:C44"/>
    <mergeCell ref="D44:E44"/>
    <mergeCell ref="F44:G44"/>
    <mergeCell ref="H44:I44"/>
    <mergeCell ref="J44:K44"/>
    <mergeCell ref="L44:M44"/>
    <mergeCell ref="B52:F52"/>
    <mergeCell ref="B54:D54"/>
    <mergeCell ref="B55:C55"/>
    <mergeCell ref="D55:I55"/>
    <mergeCell ref="J55:K55"/>
    <mergeCell ref="L55:Q55"/>
    <mergeCell ref="N44:O44"/>
    <mergeCell ref="P44:Q44"/>
    <mergeCell ref="R44:S44"/>
    <mergeCell ref="R55:S55"/>
    <mergeCell ref="T55:X55"/>
    <mergeCell ref="B57:E57"/>
    <mergeCell ref="F57:G57"/>
    <mergeCell ref="C58:D58"/>
    <mergeCell ref="E58:F58"/>
    <mergeCell ref="G58:H58"/>
    <mergeCell ref="I58:J58"/>
    <mergeCell ref="K58:L58"/>
    <mergeCell ref="M58:N58"/>
    <mergeCell ref="O58:P58"/>
    <mergeCell ref="Q58:R58"/>
    <mergeCell ref="C59:D59"/>
    <mergeCell ref="E59:F59"/>
    <mergeCell ref="G59:H59"/>
    <mergeCell ref="I59:J59"/>
    <mergeCell ref="K59:L59"/>
    <mergeCell ref="M59:N59"/>
    <mergeCell ref="O59:P59"/>
    <mergeCell ref="Q59:R59"/>
    <mergeCell ref="O60:P60"/>
    <mergeCell ref="Q60:R60"/>
    <mergeCell ref="C61:D61"/>
    <mergeCell ref="E61:F61"/>
    <mergeCell ref="G61:H61"/>
    <mergeCell ref="I61:J61"/>
    <mergeCell ref="K61:L61"/>
    <mergeCell ref="M61:N61"/>
    <mergeCell ref="O61:P61"/>
    <mergeCell ref="Q61:R61"/>
    <mergeCell ref="C60:D60"/>
    <mergeCell ref="E60:F60"/>
    <mergeCell ref="G60:H60"/>
    <mergeCell ref="I60:J60"/>
    <mergeCell ref="K60:L60"/>
    <mergeCell ref="M60:N60"/>
    <mergeCell ref="O62:P62"/>
    <mergeCell ref="Q62:R62"/>
    <mergeCell ref="C63:D63"/>
    <mergeCell ref="E63:F63"/>
    <mergeCell ref="G63:H63"/>
    <mergeCell ref="I63:J63"/>
    <mergeCell ref="K63:L63"/>
    <mergeCell ref="M63:N63"/>
    <mergeCell ref="O63:P63"/>
    <mergeCell ref="Q63:R63"/>
    <mergeCell ref="C62:D62"/>
    <mergeCell ref="E62:F62"/>
    <mergeCell ref="G62:H62"/>
    <mergeCell ref="I62:J62"/>
    <mergeCell ref="K62:L62"/>
    <mergeCell ref="M62:N62"/>
    <mergeCell ref="O64:P64"/>
    <mergeCell ref="Q64:R64"/>
    <mergeCell ref="C65:D65"/>
    <mergeCell ref="E65:F65"/>
    <mergeCell ref="G65:H65"/>
    <mergeCell ref="I65:J65"/>
    <mergeCell ref="K65:L65"/>
    <mergeCell ref="M65:N65"/>
    <mergeCell ref="O65:P65"/>
    <mergeCell ref="Q65:R65"/>
    <mergeCell ref="C64:D64"/>
    <mergeCell ref="E64:F64"/>
    <mergeCell ref="G64:H64"/>
    <mergeCell ref="I64:J64"/>
    <mergeCell ref="K64:L64"/>
    <mergeCell ref="M64:N64"/>
    <mergeCell ref="B69:E69"/>
    <mergeCell ref="F69:L69"/>
    <mergeCell ref="M69:O69"/>
    <mergeCell ref="P69:Q69"/>
    <mergeCell ref="B71:L71"/>
    <mergeCell ref="B73:E73"/>
    <mergeCell ref="F73:O73"/>
    <mergeCell ref="P73:Q73"/>
    <mergeCell ref="B67:G67"/>
    <mergeCell ref="H67:I67"/>
    <mergeCell ref="B68:E68"/>
    <mergeCell ref="F68:L68"/>
    <mergeCell ref="M68:O68"/>
    <mergeCell ref="P68:Q68"/>
    <mergeCell ref="B76:I76"/>
    <mergeCell ref="J76:O76"/>
    <mergeCell ref="P76:Q76"/>
    <mergeCell ref="B77:I77"/>
    <mergeCell ref="J77:O77"/>
    <mergeCell ref="P77:Q77"/>
    <mergeCell ref="B74:I74"/>
    <mergeCell ref="J74:O74"/>
    <mergeCell ref="P74:Q74"/>
    <mergeCell ref="B75:I75"/>
    <mergeCell ref="J75:O75"/>
    <mergeCell ref="P75:Q75"/>
    <mergeCell ref="B80:I80"/>
    <mergeCell ref="J80:O80"/>
    <mergeCell ref="P80:Q80"/>
    <mergeCell ref="B81:I81"/>
    <mergeCell ref="J81:O81"/>
    <mergeCell ref="P81:Q81"/>
    <mergeCell ref="B78:I78"/>
    <mergeCell ref="J78:O78"/>
    <mergeCell ref="P78:Q78"/>
    <mergeCell ref="B79:I79"/>
    <mergeCell ref="J79:O79"/>
    <mergeCell ref="P79:Q79"/>
    <mergeCell ref="B84:G84"/>
    <mergeCell ref="H84:I84"/>
    <mergeCell ref="B85:I85"/>
    <mergeCell ref="J85:N85"/>
    <mergeCell ref="O85:S85"/>
    <mergeCell ref="T85:V85"/>
    <mergeCell ref="B82:I82"/>
    <mergeCell ref="J82:O82"/>
    <mergeCell ref="P82:Q82"/>
    <mergeCell ref="B83:I83"/>
    <mergeCell ref="J83:O83"/>
    <mergeCell ref="P83:Q83"/>
    <mergeCell ref="B89:I89"/>
    <mergeCell ref="O89:S89"/>
    <mergeCell ref="T89:X89"/>
    <mergeCell ref="B90:I90"/>
    <mergeCell ref="O90:S90"/>
    <mergeCell ref="T90:X90"/>
    <mergeCell ref="B86:I86"/>
    <mergeCell ref="J86:N86"/>
    <mergeCell ref="O86:S86"/>
    <mergeCell ref="T86:V86"/>
    <mergeCell ref="B88:I88"/>
    <mergeCell ref="J88:K88"/>
    <mergeCell ref="O88:U88"/>
    <mergeCell ref="B94:G94"/>
    <mergeCell ref="H94:M94"/>
    <mergeCell ref="O94:S94"/>
    <mergeCell ref="T94:X94"/>
    <mergeCell ref="B95:G95"/>
    <mergeCell ref="H95:M95"/>
    <mergeCell ref="O95:S95"/>
    <mergeCell ref="T95:X95"/>
    <mergeCell ref="O91:S91"/>
    <mergeCell ref="T91:X91"/>
    <mergeCell ref="B92:F92"/>
    <mergeCell ref="G92:H92"/>
    <mergeCell ref="B93:G93"/>
    <mergeCell ref="H93:M93"/>
    <mergeCell ref="O93:U93"/>
    <mergeCell ref="V93:W93"/>
    <mergeCell ref="B98:G98"/>
    <mergeCell ref="H98:M98"/>
    <mergeCell ref="O98:S98"/>
    <mergeCell ref="T98:X98"/>
    <mergeCell ref="B99:G99"/>
    <mergeCell ref="H99:M99"/>
    <mergeCell ref="O99:S99"/>
    <mergeCell ref="T99:X99"/>
    <mergeCell ref="B96:G96"/>
    <mergeCell ref="H96:M96"/>
    <mergeCell ref="O96:S96"/>
    <mergeCell ref="T96:X96"/>
    <mergeCell ref="B97:G97"/>
    <mergeCell ref="H97:M97"/>
    <mergeCell ref="O97:S97"/>
    <mergeCell ref="T97:X97"/>
    <mergeCell ref="B102:G102"/>
    <mergeCell ref="H102:M102"/>
    <mergeCell ref="O102:S102"/>
    <mergeCell ref="T102:X102"/>
    <mergeCell ref="B103:G103"/>
    <mergeCell ref="O103:S103"/>
    <mergeCell ref="T103:X103"/>
    <mergeCell ref="B100:G100"/>
    <mergeCell ref="H100:M100"/>
    <mergeCell ref="O100:S100"/>
    <mergeCell ref="T100:X100"/>
    <mergeCell ref="B101:G101"/>
    <mergeCell ref="H101:M101"/>
    <mergeCell ref="O101:S101"/>
    <mergeCell ref="T101:X101"/>
    <mergeCell ref="H103:M103"/>
    <mergeCell ref="B107:G107"/>
    <mergeCell ref="O107:S107"/>
    <mergeCell ref="T107:X107"/>
    <mergeCell ref="B108:G108"/>
    <mergeCell ref="O108:S108"/>
    <mergeCell ref="T108:X108"/>
    <mergeCell ref="B104:G104"/>
    <mergeCell ref="O104:S104"/>
    <mergeCell ref="T104:X104"/>
    <mergeCell ref="B105:G105"/>
    <mergeCell ref="B106:G106"/>
    <mergeCell ref="O106:U106"/>
    <mergeCell ref="V106:W106"/>
    <mergeCell ref="H104:M104"/>
    <mergeCell ref="H105:M105"/>
    <mergeCell ref="H106:M106"/>
    <mergeCell ref="H107:M107"/>
    <mergeCell ref="H108:M108"/>
    <mergeCell ref="B111:G111"/>
    <mergeCell ref="H111:M111"/>
    <mergeCell ref="B112:G112"/>
    <mergeCell ref="H112:M112"/>
    <mergeCell ref="O112:R112"/>
    <mergeCell ref="S112:T112"/>
    <mergeCell ref="B109:G109"/>
    <mergeCell ref="O109:S109"/>
    <mergeCell ref="T109:X109"/>
    <mergeCell ref="B110:G110"/>
    <mergeCell ref="O110:S110"/>
    <mergeCell ref="T110:X110"/>
    <mergeCell ref="H109:M109"/>
    <mergeCell ref="H110:M110"/>
    <mergeCell ref="S121:V123"/>
    <mergeCell ref="K122:N122"/>
    <mergeCell ref="O122:O123"/>
    <mergeCell ref="P122:P123"/>
    <mergeCell ref="Q122:Q123"/>
    <mergeCell ref="R122:R123"/>
    <mergeCell ref="O113:U113"/>
    <mergeCell ref="O114:U114"/>
    <mergeCell ref="O115:U115"/>
    <mergeCell ref="O116:U116"/>
    <mergeCell ref="B118:L118"/>
    <mergeCell ref="B120:E120"/>
    <mergeCell ref="F120:G120"/>
    <mergeCell ref="K123:L123"/>
    <mergeCell ref="M123:N123"/>
    <mergeCell ref="C124:F124"/>
    <mergeCell ref="G124:J124"/>
    <mergeCell ref="K124:L124"/>
    <mergeCell ref="M124:N124"/>
    <mergeCell ref="B121:B123"/>
    <mergeCell ref="C121:F123"/>
    <mergeCell ref="G121:J123"/>
    <mergeCell ref="K121:R121"/>
    <mergeCell ref="C126:F126"/>
    <mergeCell ref="G126:J126"/>
    <mergeCell ref="K126:L126"/>
    <mergeCell ref="M126:N126"/>
    <mergeCell ref="S126:V126"/>
    <mergeCell ref="B128:F128"/>
    <mergeCell ref="G128:H128"/>
    <mergeCell ref="S124:V124"/>
    <mergeCell ref="C125:F125"/>
    <mergeCell ref="G125:J125"/>
    <mergeCell ref="K125:L125"/>
    <mergeCell ref="M125:N125"/>
    <mergeCell ref="S125:V125"/>
    <mergeCell ref="B137:E137"/>
    <mergeCell ref="F137:K137"/>
    <mergeCell ref="B138:E138"/>
    <mergeCell ref="F138:K138"/>
    <mergeCell ref="B139:E139"/>
    <mergeCell ref="F139:K139"/>
    <mergeCell ref="B129:I129"/>
    <mergeCell ref="B130:I130"/>
    <mergeCell ref="B131:I131"/>
    <mergeCell ref="B132:I132"/>
    <mergeCell ref="B134:L134"/>
    <mergeCell ref="B136:E136"/>
    <mergeCell ref="F136:G136"/>
    <mergeCell ref="B144:F144"/>
    <mergeCell ref="G144:H144"/>
    <mergeCell ref="B145:E145"/>
    <mergeCell ref="F145:H145"/>
    <mergeCell ref="I145:L145"/>
    <mergeCell ref="M145:P145"/>
    <mergeCell ref="B140:E140"/>
    <mergeCell ref="F140:K140"/>
    <mergeCell ref="B141:E141"/>
    <mergeCell ref="F141:K141"/>
    <mergeCell ref="B142:E142"/>
    <mergeCell ref="F142:K142"/>
    <mergeCell ref="B149:L149"/>
    <mergeCell ref="B151:G151"/>
    <mergeCell ref="H151:I151"/>
    <mergeCell ref="B152:G152"/>
    <mergeCell ref="H152:N152"/>
    <mergeCell ref="O152:T152"/>
    <mergeCell ref="B146:E146"/>
    <mergeCell ref="F146:H146"/>
    <mergeCell ref="I146:L146"/>
    <mergeCell ref="M146:P146"/>
    <mergeCell ref="B147:E147"/>
    <mergeCell ref="F147:H147"/>
    <mergeCell ref="I147:L147"/>
    <mergeCell ref="M147:P147"/>
    <mergeCell ref="B155:G155"/>
    <mergeCell ref="H155:N156"/>
    <mergeCell ref="O155:T156"/>
    <mergeCell ref="U155:X156"/>
    <mergeCell ref="B156:G156"/>
    <mergeCell ref="B158:G158"/>
    <mergeCell ref="H158:I158"/>
    <mergeCell ref="U152:X152"/>
    <mergeCell ref="B153:G153"/>
    <mergeCell ref="H153:N154"/>
    <mergeCell ref="O153:T154"/>
    <mergeCell ref="U153:X154"/>
    <mergeCell ref="B154:G154"/>
    <mergeCell ref="B161:G161"/>
    <mergeCell ref="H161:K161"/>
    <mergeCell ref="L161:O161"/>
    <mergeCell ref="P161:X161"/>
    <mergeCell ref="B162:G162"/>
    <mergeCell ref="H162:K162"/>
    <mergeCell ref="L162:O162"/>
    <mergeCell ref="P162:X162"/>
    <mergeCell ref="B159:G159"/>
    <mergeCell ref="H159:K159"/>
    <mergeCell ref="L159:O159"/>
    <mergeCell ref="P159:X159"/>
    <mergeCell ref="B160:G160"/>
    <mergeCell ref="H160:K160"/>
    <mergeCell ref="L160:O160"/>
    <mergeCell ref="P160:X160"/>
    <mergeCell ref="B166:E166"/>
    <mergeCell ref="M166:N166"/>
    <mergeCell ref="B167:G167"/>
    <mergeCell ref="H167:N167"/>
    <mergeCell ref="O167:T167"/>
    <mergeCell ref="U167:X167"/>
    <mergeCell ref="B163:G163"/>
    <mergeCell ref="H163:K163"/>
    <mergeCell ref="L163:O163"/>
    <mergeCell ref="P163:X163"/>
    <mergeCell ref="B164:G164"/>
    <mergeCell ref="H164:K164"/>
    <mergeCell ref="L164:O164"/>
    <mergeCell ref="P164:X164"/>
    <mergeCell ref="B170:G170"/>
    <mergeCell ref="H170:N170"/>
    <mergeCell ref="O170:T170"/>
    <mergeCell ref="U170:X170"/>
    <mergeCell ref="B171:G171"/>
    <mergeCell ref="H171:N171"/>
    <mergeCell ref="O171:T171"/>
    <mergeCell ref="U171:X171"/>
    <mergeCell ref="B168:G168"/>
    <mergeCell ref="H168:N168"/>
    <mergeCell ref="O168:T168"/>
    <mergeCell ref="U168:X168"/>
    <mergeCell ref="B169:G169"/>
    <mergeCell ref="H169:N169"/>
    <mergeCell ref="O169:T169"/>
    <mergeCell ref="U169:X169"/>
    <mergeCell ref="U174:X174"/>
    <mergeCell ref="B175:G175"/>
    <mergeCell ref="H175:N175"/>
    <mergeCell ref="O175:T175"/>
    <mergeCell ref="U175:X175"/>
    <mergeCell ref="B172:G172"/>
    <mergeCell ref="H172:N172"/>
    <mergeCell ref="O172:T172"/>
    <mergeCell ref="U172:X172"/>
    <mergeCell ref="B173:G173"/>
    <mergeCell ref="H173:N173"/>
    <mergeCell ref="O173:T173"/>
    <mergeCell ref="U173:X173"/>
    <mergeCell ref="P176:Q176"/>
    <mergeCell ref="R176:S176"/>
    <mergeCell ref="C176:E176"/>
    <mergeCell ref="F176:G176"/>
    <mergeCell ref="H176:I176"/>
    <mergeCell ref="J176:K176"/>
    <mergeCell ref="L176:M176"/>
    <mergeCell ref="N176:O176"/>
    <mergeCell ref="B174:G174"/>
    <mergeCell ref="H174:N174"/>
    <mergeCell ref="O174:T174"/>
  </mergeCells>
  <phoneticPr fontId="3"/>
  <hyperlinks>
    <hyperlink ref="Z121:AD124" location="目次!A1" display="目次に戻る"/>
    <hyperlink ref="Y158:AC163" location="目次!A1" display="目次に戻る"/>
    <hyperlink ref="Z158:AD163" location="目次!A1" display="目次に戻る"/>
    <hyperlink ref="Y151:AC154" location="目次!A1" display="目次に戻る"/>
    <hyperlink ref="Z151:AD154" location="目次!A1" display="目次に戻る"/>
    <hyperlink ref="Z149:AD149" location="目次!A1" display="目次に戻る"/>
    <hyperlink ref="Y164:AC164" location="目次!A1" display="目次に戻る"/>
    <hyperlink ref="Z164:AD164" location="目次!A1" display="目次に戻る"/>
  </hyperlinks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rowBreaks count="5" manualBreakCount="5">
    <brk id="29" max="24" man="1"/>
    <brk id="51" max="24" man="1"/>
    <brk id="83" max="24" man="1"/>
    <brk id="116" max="24" man="1"/>
    <brk id="148" max="2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29金城</vt:lpstr>
      <vt:lpstr>'29金城'!Print_Area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2025-06-30T05:46:57Z</dcterms:created>
  <dcterms:modified xsi:type="dcterms:W3CDTF">2025-07-03T03:11:10Z</dcterms:modified>
</cp:coreProperties>
</file>