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「リニューアルフォルダ」\300-コミュニティの振興に関すること\301_小学校区コミュニティ推進基本方針\01_校区カルテ\01_更新\☆3.更新\☆Ｒ６年度\4.HPへの掲載\"/>
    </mc:Choice>
  </mc:AlternateContent>
  <bookViews>
    <workbookView xWindow="0" yWindow="0" windowWidth="19200" windowHeight="11170"/>
  </bookViews>
  <sheets>
    <sheet name="30曙" sheetId="1" r:id="rId1"/>
  </sheets>
  <externalReferences>
    <externalReference r:id="rId2"/>
    <externalReference r:id="rId3"/>
  </externalReferences>
  <definedNames>
    <definedName name="_xlnm.Print_Area" localSheetId="0">'30曙'!$A$1:$X$155</definedName>
    <definedName name="Z_818BF9DD_E155_4641_96DB_F10DCC046B31_.wvu.PrintArea" localSheetId="0" hidden="1">'30曙'!$A$1:$X$156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0" i="1" l="1"/>
  <c r="H143" i="1"/>
  <c r="H138" i="1"/>
  <c r="G132" i="1"/>
  <c r="F127" i="1"/>
  <c r="S108" i="1"/>
  <c r="V99" i="1"/>
  <c r="V95" i="1"/>
  <c r="G88" i="1"/>
  <c r="V84" i="1"/>
  <c r="J84" i="1"/>
  <c r="P77" i="1"/>
  <c r="P78" i="1" s="1"/>
  <c r="P70" i="1"/>
  <c r="H64" i="1"/>
  <c r="Q62" i="1"/>
  <c r="Q61" i="1"/>
  <c r="Q60" i="1"/>
  <c r="Q59" i="1"/>
  <c r="Q58" i="1"/>
  <c r="Q57" i="1"/>
  <c r="Q56" i="1"/>
  <c r="F54" i="1"/>
  <c r="T41" i="1"/>
  <c r="V40" i="1"/>
  <c r="V39" i="1"/>
  <c r="V38" i="1"/>
  <c r="H36" i="1"/>
  <c r="L33" i="1"/>
  <c r="H29" i="1"/>
  <c r="F4" i="1"/>
</calcChain>
</file>

<file path=xl/sharedStrings.xml><?xml version="1.0" encoding="utf-8"?>
<sst xmlns="http://schemas.openxmlformats.org/spreadsheetml/2006/main" count="313" uniqueCount="233">
  <si>
    <t>№</t>
    <phoneticPr fontId="3"/>
  </si>
  <si>
    <t>曙小学校区</t>
    <rPh sb="0" eb="1">
      <t>アケボノ</t>
    </rPh>
    <rPh sb="1" eb="4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</si>
  <si>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</si>
  <si>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4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</si>
  <si>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</si>
  <si>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phoneticPr fontId="3"/>
  </si>
  <si>
    <t>字安謝</t>
    <rPh sb="0" eb="1">
      <t>アザ</t>
    </rPh>
    <rPh sb="1" eb="3">
      <t>アジャ</t>
    </rPh>
    <phoneticPr fontId="3"/>
  </si>
  <si>
    <t>182～269番地</t>
    <rPh sb="7" eb="9">
      <t>バンチ</t>
    </rPh>
    <phoneticPr fontId="3"/>
  </si>
  <si>
    <t>曙</t>
    <rPh sb="0" eb="1">
      <t>アケボノ</t>
    </rPh>
    <phoneticPr fontId="3"/>
  </si>
  <si>
    <t>全部</t>
    <rPh sb="0" eb="2">
      <t>ゼンブ</t>
    </rPh>
    <phoneticPr fontId="3"/>
  </si>
  <si>
    <t>港町</t>
    <rPh sb="0" eb="2">
      <t>ミナトマチ</t>
    </rPh>
    <phoneticPr fontId="3"/>
  </si>
  <si>
    <t>字天久</t>
    <rPh sb="0" eb="1">
      <t>アザ</t>
    </rPh>
    <rPh sb="1" eb="3">
      <t>アメク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</si>
  <si>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</si>
  <si>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</si>
  <si>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</si>
  <si>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R2</t>
  </si>
  <si>
    <t>R3</t>
  </si>
  <si>
    <t>R4</t>
  </si>
  <si>
    <t>R5</t>
  </si>
  <si>
    <t>R6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</si>
  <si>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</si>
  <si>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</si>
  <si>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</si>
  <si>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</si>
  <si>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</si>
  <si>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率</t>
    <rPh sb="0" eb="1">
      <t>リツ</t>
    </rPh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</si>
  <si>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</si>
  <si>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</si>
  <si>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</si>
  <si>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</si>
  <si>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</si>
  <si>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曙小学校</t>
    <rPh sb="0" eb="1">
      <t>アケボノ</t>
    </rPh>
    <rPh sb="1" eb="4">
      <t>ショウガッコウ</t>
    </rPh>
    <phoneticPr fontId="3"/>
  </si>
  <si>
    <t>所在地</t>
  </si>
  <si>
    <t>曙２－１８－１</t>
    <rPh sb="0" eb="1">
      <t>アケボノ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</si>
  <si>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</si>
  <si>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</si>
  <si>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</si>
  <si>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</si>
  <si>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</si>
  <si>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</si>
  <si>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</si>
  <si>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</si>
  <si>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</si>
  <si>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H30</t>
  </si>
  <si>
    <t>H31
（R1）</t>
  </si>
  <si>
    <t>R5</t>
    <phoneticPr fontId="3"/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</si>
  <si>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</si>
  <si>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</si>
  <si>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</si>
  <si>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</si>
  <si>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</si>
  <si>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曙小学校</t>
    <rPh sb="0" eb="4">
      <t>アケボノショウガッコウ</t>
    </rPh>
    <phoneticPr fontId="3"/>
  </si>
  <si>
    <t>曙2-18-1</t>
    <rPh sb="0" eb="1">
      <t>アケボノ</t>
    </rPh>
    <phoneticPr fontId="3"/>
  </si>
  <si>
    <t>-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</si>
  <si>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</si>
  <si>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</si>
  <si>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</si>
  <si>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4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</si>
  <si>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</si>
  <si>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</si>
  <si>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あけぼの団地自治会</t>
    <rPh sb="4" eb="6">
      <t>ダンチ</t>
    </rPh>
    <rPh sb="6" eb="9">
      <t>ジチカイ</t>
    </rPh>
    <phoneticPr fontId="3"/>
  </si>
  <si>
    <t>曙3-9-1（県営あけぼの市街地住宅）</t>
    <rPh sb="0" eb="1">
      <t>アケボノ</t>
    </rPh>
    <rPh sb="7" eb="9">
      <t>ケンエイ</t>
    </rPh>
    <rPh sb="13" eb="18">
      <t>シガイチジュウタク</t>
    </rPh>
    <phoneticPr fontId="3"/>
  </si>
  <si>
    <t>安謝港区自治会</t>
    <rPh sb="0" eb="2">
      <t>アジャ</t>
    </rPh>
    <rPh sb="2" eb="4">
      <t>ミナトク</t>
    </rPh>
    <rPh sb="4" eb="7">
      <t>ジチカイ</t>
    </rPh>
    <phoneticPr fontId="3"/>
  </si>
  <si>
    <t>字安謝一部（183番地～269番地）</t>
    <rPh sb="0" eb="1">
      <t>アザ</t>
    </rPh>
    <rPh sb="1" eb="3">
      <t>アジャ</t>
    </rPh>
    <rPh sb="3" eb="5">
      <t>イチブ</t>
    </rPh>
    <rPh sb="9" eb="11">
      <t>バンチ</t>
    </rPh>
    <rPh sb="15" eb="17">
      <t>バンチ</t>
    </rPh>
    <phoneticPr fontId="3"/>
  </si>
  <si>
    <t>住吉区自治会</t>
    <rPh sb="0" eb="2">
      <t>スミヨシ</t>
    </rPh>
    <rPh sb="2" eb="3">
      <t>ク</t>
    </rPh>
    <rPh sb="3" eb="6">
      <t>ジチカイ</t>
    </rPh>
    <phoneticPr fontId="3"/>
  </si>
  <si>
    <t>安謝232～257，曙2-15-18～2-17-24、
天久778～793-3、1197～1201</t>
    <rPh sb="0" eb="2">
      <t>アジャ</t>
    </rPh>
    <rPh sb="10" eb="11">
      <t>アケボノ</t>
    </rPh>
    <rPh sb="28" eb="30">
      <t>アメク</t>
    </rPh>
    <phoneticPr fontId="3"/>
  </si>
  <si>
    <t>天久自治会</t>
    <rPh sb="0" eb="2">
      <t>アメク</t>
    </rPh>
    <rPh sb="2" eb="5">
      <t>ジチカイ</t>
    </rPh>
    <phoneticPr fontId="3"/>
  </si>
  <si>
    <r>
      <rPr>
        <sz val="8"/>
        <color theme="1"/>
        <rFont val="游ゴシック"/>
        <family val="3"/>
        <scheme val="minor"/>
      </rPr>
      <t>字天久新都心を除く天久全区域</t>
    </r>
    <r>
      <rPr>
        <sz val="9"/>
        <color theme="1"/>
        <rFont val="游ゴシック"/>
        <family val="2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（58号線を境に、新都心を除く199～895番地）</t>
    </r>
    <rPh sb="0" eb="1">
      <t>アザ</t>
    </rPh>
    <rPh sb="1" eb="3">
      <t>アメク</t>
    </rPh>
    <rPh sb="3" eb="6">
      <t>シントシン</t>
    </rPh>
    <rPh sb="7" eb="8">
      <t>ノゾ</t>
    </rPh>
    <rPh sb="9" eb="11">
      <t>アメク</t>
    </rPh>
    <rPh sb="11" eb="14">
      <t>ゼンクイキ</t>
    </rPh>
    <rPh sb="18" eb="20">
      <t>ゴウセン</t>
    </rPh>
    <rPh sb="21" eb="22">
      <t>サカイ</t>
    </rPh>
    <rPh sb="24" eb="27">
      <t>シントシン</t>
    </rPh>
    <rPh sb="28" eb="29">
      <t>ノゾ</t>
    </rPh>
    <rPh sb="37" eb="39">
      <t>バンチ</t>
    </rPh>
    <phoneticPr fontId="3"/>
  </si>
  <si>
    <t>曙１丁目自治会</t>
    <rPh sb="0" eb="1">
      <t>アケボノ</t>
    </rPh>
    <rPh sb="2" eb="4">
      <t>チョウメ</t>
    </rPh>
    <rPh sb="4" eb="7">
      <t>ジチカイ</t>
    </rPh>
    <phoneticPr fontId="3"/>
  </si>
  <si>
    <t>曙1丁目及び字天久一部</t>
    <rPh sb="0" eb="1">
      <t>アケボノ</t>
    </rPh>
    <rPh sb="2" eb="4">
      <t>チョウメ</t>
    </rPh>
    <rPh sb="4" eb="5">
      <t>オヨ</t>
    </rPh>
    <rPh sb="6" eb="7">
      <t>アザ</t>
    </rPh>
    <rPh sb="7" eb="9">
      <t>アメク</t>
    </rPh>
    <rPh sb="9" eb="11">
      <t>イチブ</t>
    </rPh>
    <phoneticPr fontId="3"/>
  </si>
  <si>
    <t>自治会加入世帯数（合計）</t>
    <phoneticPr fontId="14"/>
  </si>
  <si>
    <t>自治会加入率（世帯）</t>
    <phoneticPr fontId="14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</si>
  <si>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4"/>
  </si>
  <si>
    <t>組織名</t>
    <rPh sb="0" eb="3">
      <t>ソシキメイ</t>
    </rPh>
    <phoneticPr fontId="3"/>
  </si>
  <si>
    <t>定例会日時</t>
    <rPh sb="0" eb="5">
      <t>テイレイカイニチジ</t>
    </rPh>
    <phoneticPr fontId="14"/>
  </si>
  <si>
    <t>定例会開催場所</t>
    <rPh sb="0" eb="3">
      <t>テイレイカイ</t>
    </rPh>
    <rPh sb="3" eb="7">
      <t>カイサイバショ</t>
    </rPh>
    <phoneticPr fontId="14"/>
  </si>
  <si>
    <t>連絡先</t>
    <rPh sb="0" eb="3">
      <t>レンラクサキ</t>
    </rPh>
    <phoneticPr fontId="14"/>
  </si>
  <si>
    <t>那覇市曙小学校区まちづくり協議会</t>
    <rPh sb="0" eb="3">
      <t>ナハシ</t>
    </rPh>
    <rPh sb="3" eb="4">
      <t>アケボノ</t>
    </rPh>
    <rPh sb="4" eb="8">
      <t>ショウガッコウク</t>
    </rPh>
    <rPh sb="15" eb="16">
      <t>カイ</t>
    </rPh>
    <phoneticPr fontId="3"/>
  </si>
  <si>
    <t>毎月第４木曜日18：30～</t>
    <phoneticPr fontId="3"/>
  </si>
  <si>
    <t>曙小学校　地域学校連携施設</t>
    <rPh sb="0" eb="1">
      <t>アケボノ</t>
    </rPh>
    <rPh sb="1" eb="4">
      <t>ショウガッコウ</t>
    </rPh>
    <rPh sb="5" eb="7">
      <t>チイキ</t>
    </rPh>
    <rPh sb="7" eb="9">
      <t>ガッコウ</t>
    </rPh>
    <rPh sb="9" eb="11">
      <t>レンケイ</t>
    </rPh>
    <rPh sb="11" eb="13">
      <t>シセツ</t>
    </rPh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</si>
  <si>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</si>
  <si>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t>安岡中学校区青少年健全育成協議会</t>
    <rPh sb="0" eb="5">
      <t>ヤスオカチュウガッコウ</t>
    </rPh>
    <rPh sb="5" eb="6">
      <t>ク</t>
    </rPh>
    <rPh sb="6" eb="16">
      <t>セイショウネンケンゼンイクセイキョウギカイ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</si>
  <si>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</si>
  <si>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</si>
  <si>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t>認定路線</t>
    <rPh sb="0" eb="4">
      <t>ニンテイロセン</t>
    </rPh>
    <phoneticPr fontId="3"/>
  </si>
  <si>
    <t>活動場所</t>
    <rPh sb="0" eb="4">
      <t>カツドウバショ</t>
    </rPh>
    <phoneticPr fontId="3"/>
  </si>
  <si>
    <t>國和設備工業　株式会社</t>
    <rPh sb="0" eb="1">
      <t>コク</t>
    </rPh>
    <rPh sb="1" eb="2">
      <t>カズ</t>
    </rPh>
    <rPh sb="2" eb="4">
      <t>セツビ</t>
    </rPh>
    <rPh sb="4" eb="6">
      <t>コウギョウ</t>
    </rPh>
    <rPh sb="7" eb="11">
      <t>カブシキガイシャ</t>
    </rPh>
    <phoneticPr fontId="3"/>
  </si>
  <si>
    <t>曙21号の一部</t>
    <rPh sb="0" eb="1">
      <t>アケボノ</t>
    </rPh>
    <rPh sb="3" eb="4">
      <t>ゴウ</t>
    </rPh>
    <rPh sb="5" eb="7">
      <t>イチブ</t>
    </rPh>
    <phoneticPr fontId="3"/>
  </si>
  <si>
    <t>安謝港区自治会</t>
    <phoneticPr fontId="3"/>
  </si>
  <si>
    <t>安謝4号、安謝小学校北側線</t>
    <phoneticPr fontId="3"/>
  </si>
  <si>
    <t>桐和空調設備　株式会社</t>
    <rPh sb="0" eb="1">
      <t>キリ</t>
    </rPh>
    <rPh sb="1" eb="2">
      <t>ワ</t>
    </rPh>
    <rPh sb="2" eb="4">
      <t>クウチョウ</t>
    </rPh>
    <rPh sb="4" eb="6">
      <t>セツビ</t>
    </rPh>
    <rPh sb="7" eb="11">
      <t>カブシキガイシャ</t>
    </rPh>
    <phoneticPr fontId="3"/>
  </si>
  <si>
    <t>曙4号の一部、曙32号の一部、曙33号の一部</t>
    <rPh sb="0" eb="1">
      <t>アケボノ</t>
    </rPh>
    <rPh sb="2" eb="3">
      <t>ゴウ</t>
    </rPh>
    <rPh sb="4" eb="6">
      <t>イチブ</t>
    </rPh>
    <rPh sb="7" eb="8">
      <t>アケボノ</t>
    </rPh>
    <rPh sb="10" eb="11">
      <t>ゴウ</t>
    </rPh>
    <rPh sb="12" eb="14">
      <t>イチブ</t>
    </rPh>
    <rPh sb="15" eb="16">
      <t>アケボノ</t>
    </rPh>
    <rPh sb="18" eb="19">
      <t>ゴウ</t>
    </rPh>
    <rPh sb="20" eb="22">
      <t>イチブ</t>
    </rPh>
    <phoneticPr fontId="3"/>
  </si>
  <si>
    <t>（有）安信サービス</t>
    <rPh sb="1" eb="2">
      <t>ユウ</t>
    </rPh>
    <rPh sb="3" eb="5">
      <t>アンシン</t>
    </rPh>
    <phoneticPr fontId="3"/>
  </si>
  <si>
    <t>天久4号、安謝16号、安謝17号、
安謝19号、安謝22号、曙4号、署31号</t>
    <phoneticPr fontId="3"/>
  </si>
  <si>
    <t>有限会社　沖設エンジニア</t>
    <rPh sb="0" eb="4">
      <t>ユウゲンカイシャ</t>
    </rPh>
    <rPh sb="5" eb="7">
      <t>オキセツ</t>
    </rPh>
    <phoneticPr fontId="3"/>
  </si>
  <si>
    <t>(有)那覇クリーンサービス</t>
    <phoneticPr fontId="3"/>
  </si>
  <si>
    <t>港町1号、港町7号、港町10号、
港町12号</t>
    <phoneticPr fontId="3"/>
  </si>
  <si>
    <t>株式会社沖電子</t>
    <rPh sb="0" eb="4">
      <t>カブシキガイシャ</t>
    </rPh>
    <rPh sb="4" eb="5">
      <t>オキ</t>
    </rPh>
    <rPh sb="5" eb="7">
      <t>デンシ</t>
    </rPh>
    <phoneticPr fontId="3"/>
  </si>
  <si>
    <t>港町13号の一部</t>
    <rPh sb="0" eb="2">
      <t>ミナトマチ</t>
    </rPh>
    <rPh sb="4" eb="5">
      <t>ゴウ</t>
    </rPh>
    <rPh sb="6" eb="8">
      <t>イチブ</t>
    </rPh>
    <phoneticPr fontId="3"/>
  </si>
  <si>
    <t>住吉区自治会</t>
    <phoneticPr fontId="3"/>
  </si>
  <si>
    <t>安謝1号</t>
    <phoneticPr fontId="3"/>
  </si>
  <si>
    <t>株式会社東邦</t>
    <rPh sb="0" eb="4">
      <t>カブシキガイシャ</t>
    </rPh>
    <rPh sb="4" eb="6">
      <t>トウホウ</t>
    </rPh>
    <phoneticPr fontId="3"/>
  </si>
  <si>
    <t>桐和空調設備 株式会社</t>
    <phoneticPr fontId="3"/>
  </si>
  <si>
    <t>曙4号、曙32号、曙33号、安謝天久線</t>
    <phoneticPr fontId="3"/>
  </si>
  <si>
    <t>株式会社ビガロ</t>
    <rPh sb="0" eb="4">
      <t>カブシキガイシャ</t>
    </rPh>
    <phoneticPr fontId="3"/>
  </si>
  <si>
    <t>港町13号の一部、牧志壺屋西線の一部</t>
    <rPh sb="0" eb="2">
      <t>ミナトマチ</t>
    </rPh>
    <rPh sb="4" eb="5">
      <t>ゴウ</t>
    </rPh>
    <rPh sb="6" eb="8">
      <t>イチブ</t>
    </rPh>
    <rPh sb="9" eb="11">
      <t>マキシ</t>
    </rPh>
    <rPh sb="11" eb="12">
      <t>ツボ</t>
    </rPh>
    <rPh sb="12" eb="13">
      <t>ヤ</t>
    </rPh>
    <rPh sb="13" eb="14">
      <t>ニシ</t>
    </rPh>
    <rPh sb="14" eb="15">
      <t>セン</t>
    </rPh>
    <rPh sb="16" eb="18">
      <t>イチブ</t>
    </rPh>
    <phoneticPr fontId="3"/>
  </si>
  <si>
    <t>日進電気土木 株式会社</t>
    <phoneticPr fontId="3"/>
  </si>
  <si>
    <t>曙4号、曙33号、曙34号、安謝天久線</t>
    <phoneticPr fontId="3"/>
  </si>
  <si>
    <t>ヒルター工業株式会社</t>
    <rPh sb="4" eb="6">
      <t>コウギョウ</t>
    </rPh>
    <rPh sb="6" eb="10">
      <t>カブシキガイシャ</t>
    </rPh>
    <phoneticPr fontId="3"/>
  </si>
  <si>
    <t>株式会社　ルート６６</t>
    <phoneticPr fontId="3"/>
  </si>
  <si>
    <t>港町3号、4号、10号の一部</t>
    <rPh sb="3" eb="4">
      <t>ゴウ</t>
    </rPh>
    <rPh sb="6" eb="7">
      <t>ゴウ</t>
    </rPh>
    <phoneticPr fontId="3"/>
  </si>
  <si>
    <t xml:space="preserve">金城電気工事株式会社 </t>
    <rPh sb="0" eb="2">
      <t>キンジョウ</t>
    </rPh>
    <rPh sb="2" eb="4">
      <t>デンキ</t>
    </rPh>
    <rPh sb="4" eb="6">
      <t>コウジ</t>
    </rPh>
    <rPh sb="6" eb="10">
      <t>カブシキガイシャ</t>
    </rPh>
    <phoneticPr fontId="3"/>
  </si>
  <si>
    <t>曙9号の一部</t>
    <rPh sb="0" eb="1">
      <t>アケボノ</t>
    </rPh>
    <rPh sb="2" eb="3">
      <t>ゴウ</t>
    </rPh>
    <rPh sb="4" eb="6">
      <t>イチブ</t>
    </rPh>
    <phoneticPr fontId="3"/>
  </si>
  <si>
    <t>株式会社りゅうせき低温流通</t>
    <rPh sb="0" eb="4">
      <t>カブシキカイシャ</t>
    </rPh>
    <phoneticPr fontId="3"/>
  </si>
  <si>
    <t>港町3号、10号、11号の一部</t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</si>
  <si>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14" eb="18">
      <t>コウエンカンリ</t>
    </rPh>
    <phoneticPr fontId="21"/>
  </si>
  <si>
    <t>沖縄銀行</t>
    <phoneticPr fontId="3"/>
  </si>
  <si>
    <t>市内一円(各本店、支店、出張所)</t>
    <phoneticPr fontId="3"/>
  </si>
  <si>
    <t>南部地区歯科医師会</t>
    <phoneticPr fontId="3"/>
  </si>
  <si>
    <t>市内一円(加盟各事業所周辺)</t>
    <rPh sb="3" eb="4">
      <t>エン</t>
    </rPh>
    <phoneticPr fontId="3"/>
  </si>
  <si>
    <t>仲里周五郎顕彰会</t>
    <rPh sb="0" eb="5">
      <t>ナカザトシュウゴロウ</t>
    </rPh>
    <rPh sb="5" eb="8">
      <t>ケンショウカイ</t>
    </rPh>
    <phoneticPr fontId="8"/>
  </si>
  <si>
    <t>安謝緑地</t>
    <rPh sb="0" eb="2">
      <t>アジャ</t>
    </rPh>
    <rPh sb="2" eb="4">
      <t>リョクチ</t>
    </rPh>
    <phoneticPr fontId="3"/>
  </si>
  <si>
    <t>那覇市医師会</t>
    <phoneticPr fontId="3"/>
  </si>
  <si>
    <t>市内一円(加盟各事業所周辺)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</si>
  <si>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</si>
  <si>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沖縄県宅地建物取引業協会</t>
    <phoneticPr fontId="3"/>
  </si>
  <si>
    <t>那覇市観光ホテル旅館事業協同組合</t>
    <phoneticPr fontId="3"/>
  </si>
  <si>
    <t>國和設備工業株式会社</t>
    <phoneticPr fontId="3"/>
  </si>
  <si>
    <t>安謝緑地</t>
    <phoneticPr fontId="3"/>
  </si>
  <si>
    <t>琉球銀行</t>
    <phoneticPr fontId="3"/>
  </si>
  <si>
    <t>市内一円(各本店、支店、出張所)</t>
    <rPh sb="3" eb="4">
      <t>エン</t>
    </rPh>
    <phoneticPr fontId="3"/>
  </si>
  <si>
    <t>沖縄水質改良株式会社</t>
    <phoneticPr fontId="3"/>
  </si>
  <si>
    <t>沖縄海邦銀行</t>
    <phoneticPr fontId="3"/>
  </si>
  <si>
    <t>株式会社沖縄総建</t>
    <phoneticPr fontId="3"/>
  </si>
  <si>
    <t>曙公園</t>
    <phoneticPr fontId="3"/>
  </si>
  <si>
    <t>イオン琉球株式会社</t>
    <phoneticPr fontId="3"/>
  </si>
  <si>
    <t>市内―円(加盟各事業所周辺)</t>
    <phoneticPr fontId="3"/>
  </si>
  <si>
    <t>三栄工業株式会社</t>
    <phoneticPr fontId="3"/>
  </si>
  <si>
    <t>リウボウストア</t>
    <phoneticPr fontId="3"/>
  </si>
  <si>
    <t>株式会社ソルテック</t>
    <phoneticPr fontId="3"/>
  </si>
  <si>
    <t>金秀商事株式会社</t>
    <phoneticPr fontId="3"/>
  </si>
  <si>
    <t>有限会社沖設エンジニア</t>
    <phoneticPr fontId="3"/>
  </si>
  <si>
    <t>生活協同組合コープ沖縄</t>
    <phoneticPr fontId="3"/>
  </si>
  <si>
    <t>(社)沖縄県建設業協会那覇支部</t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</si>
  <si>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phoneticPr fontId="14"/>
  </si>
  <si>
    <t>一般社団法人沖縄県中小建設業協会
那覇支部</t>
    <phoneticPr fontId="3"/>
  </si>
  <si>
    <t>組織名</t>
    <rPh sb="0" eb="3">
      <t>ソシキメイ</t>
    </rPh>
    <phoneticPr fontId="14"/>
  </si>
  <si>
    <t>あけぼの地域見守り隊</t>
    <rPh sb="4" eb="8">
      <t>チイキミマモ</t>
    </rPh>
    <rPh sb="9" eb="10">
      <t>タイ</t>
    </rPh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</si>
  <si>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</si>
  <si>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</si>
  <si>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</si>
  <si>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</si>
  <si>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</si>
  <si>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</si>
  <si>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</si>
  <si>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</si>
  <si>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</si>
  <si>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</si>
  <si>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</si>
  <si>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</si>
  <si>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</si>
  <si>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</si>
  <si>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</si>
  <si>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○</t>
    <phoneticPr fontId="3"/>
  </si>
  <si>
    <t>×</t>
    <phoneticPr fontId="3"/>
  </si>
  <si>
    <t>電話：917-3332
FAX：917-3372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</si>
  <si>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</si>
  <si>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那覇市曙小学校区まちづくり協議会自主防災会</t>
    <phoneticPr fontId="3"/>
  </si>
  <si>
    <t>住吉区自治会自主防災会</t>
    <rPh sb="0" eb="3">
      <t>スミヨシク</t>
    </rPh>
    <rPh sb="3" eb="6">
      <t>ジチカイ</t>
    </rPh>
    <rPh sb="6" eb="8">
      <t>ジシュ</t>
    </rPh>
    <rPh sb="8" eb="10">
      <t>ボウサイ</t>
    </rPh>
    <rPh sb="10" eb="11">
      <t>カイ</t>
    </rPh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</si>
  <si>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</si>
  <si>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</si>
  <si>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</si>
  <si>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曙児童クラブ</t>
    <rPh sb="0" eb="1">
      <t>アケボノ</t>
    </rPh>
    <rPh sb="1" eb="3">
      <t>ジドウ</t>
    </rPh>
    <phoneticPr fontId="3"/>
  </si>
  <si>
    <t>曙2-18-1　曙小学校内（1階）</t>
    <rPh sb="15" eb="16">
      <t>カイ</t>
    </rPh>
    <phoneticPr fontId="3"/>
  </si>
  <si>
    <t>さくらっ子児童クラブ</t>
    <rPh sb="4" eb="5">
      <t>コ</t>
    </rPh>
    <rPh sb="5" eb="7">
      <t>ジドウ</t>
    </rPh>
    <phoneticPr fontId="3"/>
  </si>
  <si>
    <t>安謝207番地</t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</si>
  <si>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</si>
  <si>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</si>
  <si>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</si>
  <si>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</si>
  <si>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</si>
  <si>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バドミントン
フットサル
ドッジボール</t>
    <phoneticPr fontId="3"/>
  </si>
  <si>
    <t>第2・4土</t>
    <rPh sb="0" eb="1">
      <t>ダイ</t>
    </rPh>
    <rPh sb="4" eb="5">
      <t>ド</t>
    </rPh>
    <phoneticPr fontId="3"/>
  </si>
  <si>
    <t>10：00～12：00</t>
    <phoneticPr fontId="3"/>
  </si>
  <si>
    <t>曙小学校体育館</t>
    <rPh sb="0" eb="4">
      <t>アケボノショウガッコウ</t>
    </rPh>
    <rPh sb="4" eb="7">
      <t>タイイクカン</t>
    </rPh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</si>
  <si>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</si>
  <si>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</si>
  <si>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</si>
  <si>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</si>
  <si>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</si>
  <si>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</si>
  <si>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字天久、安謝、曙、港町</t>
  </si>
  <si>
    <t>安謝1-3-10　101号</t>
    <phoneticPr fontId="3"/>
  </si>
  <si>
    <t>８６０－３７４７</t>
    <phoneticPr fontId="3"/>
  </si>
  <si>
    <t>安謝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</si>
  <si>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</si>
  <si>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</si>
  <si>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</si>
  <si>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</si>
  <si>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</si>
  <si>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あけぼのの集い</t>
    <rPh sb="5" eb="6">
      <t>ツド</t>
    </rPh>
    <phoneticPr fontId="14"/>
  </si>
  <si>
    <t>第1･3水曜日　</t>
    <rPh sb="0" eb="1">
      <t>ダイ</t>
    </rPh>
    <rPh sb="4" eb="7">
      <t>スイヨウビ</t>
    </rPh>
    <rPh sb="6" eb="7">
      <t>ヒ</t>
    </rPh>
    <phoneticPr fontId="14"/>
  </si>
  <si>
    <t>14:00～16:00</t>
    <phoneticPr fontId="14"/>
  </si>
  <si>
    <t>曙小学校地域連携室（曙2-18-1）</t>
    <rPh sb="0" eb="1">
      <t>アケボノ</t>
    </rPh>
    <rPh sb="1" eb="4">
      <t>ショウガッコウ</t>
    </rPh>
    <rPh sb="4" eb="6">
      <t>チイキ</t>
    </rPh>
    <rPh sb="6" eb="8">
      <t>レンケイ</t>
    </rPh>
    <rPh sb="8" eb="9">
      <t>シツ</t>
    </rPh>
    <rPh sb="10" eb="11">
      <t>アケボノ</t>
    </rPh>
    <phoneticPr fontId="14"/>
  </si>
  <si>
    <t>住吉区若葉会</t>
    <rPh sb="0" eb="3">
      <t>スミヨシク</t>
    </rPh>
    <rPh sb="3" eb="5">
      <t>ワカバ</t>
    </rPh>
    <rPh sb="5" eb="6">
      <t>カイ</t>
    </rPh>
    <phoneticPr fontId="14"/>
  </si>
  <si>
    <t>第1･2・3・4水曜日</t>
    <rPh sb="0" eb="1">
      <t>ダイ</t>
    </rPh>
    <rPh sb="8" eb="11">
      <t>スイヨウビ</t>
    </rPh>
    <phoneticPr fontId="14"/>
  </si>
  <si>
    <t>10:00～12:00</t>
    <phoneticPr fontId="14"/>
  </si>
  <si>
    <t>垣花奉頌会安謝集会所（安謝239-6）</t>
    <rPh sb="0" eb="2">
      <t>カキノハナ</t>
    </rPh>
    <rPh sb="2" eb="3">
      <t>トモ</t>
    </rPh>
    <rPh sb="3" eb="4">
      <t>ショウ</t>
    </rPh>
    <rPh sb="4" eb="5">
      <t>カイ</t>
    </rPh>
    <rPh sb="5" eb="7">
      <t>アジャ</t>
    </rPh>
    <rPh sb="7" eb="9">
      <t>シュウカイ</t>
    </rPh>
    <rPh sb="9" eb="10">
      <t>ジョ</t>
    </rPh>
    <rPh sb="11" eb="13">
      <t>アジャ</t>
    </rPh>
    <phoneticPr fontId="14"/>
  </si>
  <si>
    <t>天久あしびなー会</t>
    <rPh sb="0" eb="1">
      <t>アメ</t>
    </rPh>
    <rPh sb="1" eb="2">
      <t>ク</t>
    </rPh>
    <rPh sb="7" eb="8">
      <t>カイ</t>
    </rPh>
    <phoneticPr fontId="14"/>
  </si>
  <si>
    <t>第2・3･4木曜日　</t>
    <rPh sb="0" eb="1">
      <t>ダイ</t>
    </rPh>
    <rPh sb="6" eb="9">
      <t>モクヨウビ</t>
    </rPh>
    <phoneticPr fontId="14"/>
  </si>
  <si>
    <t>天久公民館（天久７９８－１）</t>
    <rPh sb="0" eb="1">
      <t>アメ</t>
    </rPh>
    <rPh sb="1" eb="2">
      <t>ク</t>
    </rPh>
    <rPh sb="2" eb="4">
      <t>コウミン</t>
    </rPh>
    <rPh sb="4" eb="5">
      <t>カン</t>
    </rPh>
    <rPh sb="6" eb="7">
      <t>アメ</t>
    </rPh>
    <rPh sb="7" eb="8">
      <t>ク</t>
    </rPh>
    <phoneticPr fontId="14"/>
  </si>
  <si>
    <t>安謝港区りかりか会</t>
    <rPh sb="0" eb="2">
      <t>アジャ</t>
    </rPh>
    <rPh sb="2" eb="4">
      <t>ミナトク</t>
    </rPh>
    <rPh sb="8" eb="9">
      <t>カイ</t>
    </rPh>
    <phoneticPr fontId="14"/>
  </si>
  <si>
    <t>第2・4金曜日</t>
    <rPh sb="0" eb="1">
      <t>ダイ</t>
    </rPh>
    <rPh sb="4" eb="7">
      <t>キンヨウビ</t>
    </rPh>
    <phoneticPr fontId="14"/>
  </si>
  <si>
    <t>安謝港区自治会事務所（安謝246）</t>
    <rPh sb="0" eb="2">
      <t>アジャ</t>
    </rPh>
    <rPh sb="2" eb="4">
      <t>ミナトク</t>
    </rPh>
    <rPh sb="4" eb="7">
      <t>ジチカイ</t>
    </rPh>
    <rPh sb="7" eb="9">
      <t>ジム</t>
    </rPh>
    <rPh sb="9" eb="10">
      <t>ショ</t>
    </rPh>
    <rPh sb="11" eb="13">
      <t>アジャ</t>
    </rPh>
    <phoneticPr fontId="14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</si>
  <si>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</si>
  <si>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</si>
  <si>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</si>
  <si>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曙クリニック</t>
  </si>
  <si>
    <t>内科, 外科, 消化器内科（胃腸内科）</t>
  </si>
  <si>
    <t>曙3-20-14</t>
  </si>
  <si>
    <t>098-863-5858</t>
  </si>
  <si>
    <t>安謝ファミリークリニック(旧:安謝小児クリニック)</t>
    <phoneticPr fontId="3"/>
  </si>
  <si>
    <t>小児科、内科、皮膚科、消化器内科（胃腸内科）</t>
    <phoneticPr fontId="3"/>
  </si>
  <si>
    <t>那覇市曙2-9-2</t>
    <phoneticPr fontId="3"/>
  </si>
  <si>
    <t>098-869-0600</t>
  </si>
  <si>
    <t>天久台病院</t>
  </si>
  <si>
    <t>精神科、心療内科、神経内科、その他</t>
    <phoneticPr fontId="3"/>
  </si>
  <si>
    <t>天久1123</t>
  </si>
  <si>
    <t>098-868-2101</t>
  </si>
  <si>
    <t>大浜第一病院</t>
  </si>
  <si>
    <t>内科、呼吸器内科、循環器内科、消化器内科（胃腸内科）、腎臓内科、神経内科、糖尿病内科（代謝内科）、皮膚科、リウマチ科、外科、呼吸器外科、循環器外科（心臓・血管外科）、乳腺外科、消化器外科（胃腸外科）、泌尿器科、肛門外科、脳神経外科、整形外科、形成外科、眼科、婦人科、リハビリテーション科、放射線科、麻酔科、病理診断科、救急科、その他</t>
    <phoneticPr fontId="3"/>
  </si>
  <si>
    <t>天久1000</t>
  </si>
  <si>
    <t>098-866-5171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</si>
</sst>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rgb="FF333333"/>
      <name val="ͣӠХå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2"/>
      <name val="ＭＳ Ｐゴシック"/>
      <family val="3"/>
    </font>
    <font>
      <sz val="1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2"/>
      <color rgb="FFFF0000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3"/>
      <scheme val="minor"/>
    </font>
    <font>
      <sz val="8"/>
      <color theme="1"/>
      <name val="游ゴシック"/>
      <family val="3"/>
      <scheme val="minor"/>
    </font>
    <font>
      <b/>
      <sz val="1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scheme val="minor"/>
    </font>
    <font>
      <sz val="14"/>
      <color rgb="FFFF0000"/>
      <name val="ＭＳ Ｐゴシック"/>
      <family val="3"/>
      <charset val="128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b/>
      <sz val="10"/>
      <color theme="1"/>
      <name val="ＭＳ Ｐゴシック"/>
      <family val="3"/>
      <charset val="128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377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0" fillId="0" borderId="0" xfId="0" applyFont="1" applyBorder="1" applyAlignment="1">
      <alignment horizontal="center" vertical="center" wrapText="1"/>
    </xf>
    <xf numFmtId="58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shrinkToFit="1"/>
    </xf>
    <xf numFmtId="0" fontId="1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6" fillId="0" borderId="0" xfId="3" applyFont="1" applyAlignment="1" applyProtection="1">
      <alignment horizontal="center" vertical="center"/>
    </xf>
    <xf numFmtId="0" fontId="19" fillId="4" borderId="0" xfId="0" applyFont="1" applyFill="1" applyBorder="1">
      <alignment vertical="center"/>
    </xf>
    <xf numFmtId="0" fontId="10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10" fillId="0" borderId="0" xfId="0" applyFont="1" applyBorder="1" applyAlignment="1">
      <alignment horizontal="left" vertical="center" wrapText="1"/>
    </xf>
    <xf numFmtId="0" fontId="4" fillId="0" borderId="0" xfId="0" applyFont="1">
      <alignment vertical="center"/>
    </xf>
    <xf numFmtId="0" fontId="23" fillId="0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6" fillId="0" borderId="0" xfId="3" applyFont="1" applyAlignment="1" applyProtection="1">
      <alignment vertical="center"/>
    </xf>
    <xf numFmtId="0" fontId="0" fillId="0" borderId="0" xfId="0" applyBorder="1" applyAlignment="1">
      <alignment horizontal="center" vertical="center" wrapText="1"/>
    </xf>
    <xf numFmtId="3" fontId="27" fillId="0" borderId="0" xfId="0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177" fontId="11" fillId="0" borderId="0" xfId="0" applyNumberFormat="1" applyFont="1" applyBorder="1" applyAlignment="1">
      <alignment horizontal="center" vertical="center"/>
    </xf>
    <xf numFmtId="3" fontId="34" fillId="0" borderId="0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9" fillId="0" borderId="0" xfId="0" applyFont="1" applyFill="1" applyBorder="1">
      <alignment vertical="center"/>
    </xf>
    <xf numFmtId="0" fontId="36" fillId="0" borderId="0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 wrapText="1"/>
    </xf>
    <xf numFmtId="176" fontId="13" fillId="0" borderId="6" xfId="0" applyNumberFormat="1" applyFont="1" applyFill="1" applyBorder="1" applyAlignment="1">
      <alignment vertical="center"/>
    </xf>
    <xf numFmtId="0" fontId="0" fillId="0" borderId="34" xfId="0" applyBorder="1">
      <alignment vertical="center"/>
    </xf>
    <xf numFmtId="0" fontId="4" fillId="0" borderId="37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 shrinkToFit="1"/>
    </xf>
    <xf numFmtId="0" fontId="0" fillId="0" borderId="11" xfId="0" applyBorder="1" applyAlignment="1">
      <alignment vertical="center"/>
    </xf>
    <xf numFmtId="0" fontId="0" fillId="0" borderId="38" xfId="0" applyBorder="1" applyAlignment="1">
      <alignment horizontal="center" vertical="center" wrapText="1"/>
    </xf>
    <xf numFmtId="0" fontId="39" fillId="0" borderId="38" xfId="0" applyFont="1" applyBorder="1" applyAlignment="1">
      <alignment horizontal="center" vertical="center" wrapText="1"/>
    </xf>
    <xf numFmtId="0" fontId="39" fillId="0" borderId="39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4" fillId="0" borderId="3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left" wrapText="1"/>
    </xf>
    <xf numFmtId="0" fontId="17" fillId="0" borderId="0" xfId="0" applyFont="1" applyFill="1" applyBorder="1" applyAlignment="1">
      <alignment vertical="center" wrapText="1"/>
    </xf>
    <xf numFmtId="0" fontId="40" fillId="0" borderId="0" xfId="0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center"/>
    </xf>
    <xf numFmtId="177" fontId="15" fillId="0" borderId="0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177" fontId="15" fillId="0" borderId="0" xfId="2" applyNumberFormat="1" applyFont="1" applyBorder="1" applyAlignment="1">
      <alignment horizontal="left" vertical="center"/>
    </xf>
    <xf numFmtId="0" fontId="53" fillId="0" borderId="0" xfId="0" applyFont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9" fillId="0" borderId="0" xfId="0" applyFont="1" applyBorder="1">
      <alignment vertical="center"/>
    </xf>
    <xf numFmtId="0" fontId="36" fillId="0" borderId="0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2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17" fillId="0" borderId="36" xfId="0" applyFont="1" applyBorder="1" applyAlignment="1">
      <alignment vertical="center" wrapText="1"/>
    </xf>
    <xf numFmtId="0" fontId="17" fillId="0" borderId="36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1" fillId="5" borderId="0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12" fillId="0" borderId="0" xfId="0" applyFont="1" applyFill="1" applyBorder="1" applyAlignment="1">
      <alignment vertical="center" shrinkToFit="1"/>
    </xf>
    <xf numFmtId="0" fontId="42" fillId="0" borderId="0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9" fontId="4" fillId="0" borderId="0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6" fillId="0" borderId="0" xfId="3" applyFont="1" applyFill="1" applyAlignment="1" applyProtection="1">
      <alignment vertical="center"/>
    </xf>
    <xf numFmtId="0" fontId="58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 wrapText="1"/>
    </xf>
    <xf numFmtId="0" fontId="59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61" fillId="0" borderId="0" xfId="0" applyFont="1" applyFill="1" applyAlignment="1">
      <alignment vertical="center"/>
    </xf>
    <xf numFmtId="0" fontId="62" fillId="0" borderId="0" xfId="0" applyFont="1" applyFill="1" applyBorder="1" applyAlignment="1">
      <alignment horizontal="left" vertical="center" wrapText="1"/>
    </xf>
    <xf numFmtId="0" fontId="62" fillId="0" borderId="0" xfId="0" applyFont="1" applyFill="1" applyBorder="1" applyAlignment="1">
      <alignment horizontal="center" vertical="center" wrapText="1"/>
    </xf>
    <xf numFmtId="0" fontId="63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 shrinkToFit="1"/>
    </xf>
    <xf numFmtId="0" fontId="0" fillId="0" borderId="0" xfId="0" applyBorder="1" applyAlignment="1">
      <alignment horizontal="left" vertical="top" wrapText="1"/>
    </xf>
    <xf numFmtId="0" fontId="0" fillId="0" borderId="36" xfId="0" applyBorder="1" applyAlignment="1">
      <alignment horizontal="left" vertical="center"/>
    </xf>
    <xf numFmtId="0" fontId="0" fillId="0" borderId="36" xfId="0" applyBorder="1" applyAlignment="1">
      <alignment horizontal="left" vertical="center" wrapText="1"/>
    </xf>
    <xf numFmtId="0" fontId="0" fillId="0" borderId="36" xfId="0" applyBorder="1" applyAlignment="1">
      <alignment horizontal="center" vertical="center"/>
    </xf>
    <xf numFmtId="0" fontId="0" fillId="0" borderId="36" xfId="0" applyFont="1" applyBorder="1" applyAlignment="1">
      <alignment horizontal="left" vertical="center" wrapText="1"/>
    </xf>
    <xf numFmtId="0" fontId="17" fillId="0" borderId="36" xfId="0" applyFont="1" applyBorder="1" applyAlignment="1">
      <alignment horizontal="left" vertical="center" wrapText="1"/>
    </xf>
    <xf numFmtId="0" fontId="64" fillId="3" borderId="6" xfId="0" applyFont="1" applyFill="1" applyBorder="1" applyAlignment="1">
      <alignment horizontal="left" vertical="center" wrapText="1"/>
    </xf>
    <xf numFmtId="0" fontId="64" fillId="3" borderId="6" xfId="0" applyFont="1" applyFill="1" applyBorder="1" applyAlignment="1">
      <alignment horizontal="left" vertical="center"/>
    </xf>
    <xf numFmtId="176" fontId="13" fillId="0" borderId="0" xfId="0" applyNumberFormat="1" applyFont="1" applyFill="1" applyBorder="1" applyAlignment="1">
      <alignment horizontal="center" vertical="center"/>
    </xf>
    <xf numFmtId="0" fontId="43" fillId="2" borderId="36" xfId="0" applyFont="1" applyFill="1" applyBorder="1" applyAlignment="1">
      <alignment horizontal="center" vertical="center"/>
    </xf>
    <xf numFmtId="0" fontId="43" fillId="2" borderId="7" xfId="0" applyFont="1" applyFill="1" applyBorder="1" applyAlignment="1">
      <alignment horizontal="center" vertical="center" shrinkToFit="1"/>
    </xf>
    <xf numFmtId="0" fontId="43" fillId="2" borderId="9" xfId="0" applyFont="1" applyFill="1" applyBorder="1" applyAlignment="1">
      <alignment horizontal="center" vertical="center" shrinkToFit="1"/>
    </xf>
    <xf numFmtId="0" fontId="43" fillId="2" borderId="36" xfId="0" applyFont="1" applyFill="1" applyBorder="1" applyAlignment="1">
      <alignment horizontal="center" vertical="center" shrinkToFit="1"/>
    </xf>
    <xf numFmtId="0" fontId="43" fillId="2" borderId="8" xfId="0" applyFont="1" applyFill="1" applyBorder="1" applyAlignment="1">
      <alignment horizontal="center" vertical="center" shrinkToFit="1"/>
    </xf>
    <xf numFmtId="0" fontId="26" fillId="0" borderId="36" xfId="0" applyFont="1" applyFill="1" applyBorder="1" applyAlignment="1">
      <alignment horizontal="left" vertical="center" wrapText="1"/>
    </xf>
    <xf numFmtId="0" fontId="26" fillId="0" borderId="36" xfId="0" applyFont="1" applyBorder="1" applyAlignment="1">
      <alignment horizontal="center" vertical="center"/>
    </xf>
    <xf numFmtId="0" fontId="26" fillId="0" borderId="36" xfId="0" applyFont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42" fillId="2" borderId="36" xfId="0" applyFont="1" applyFill="1" applyBorder="1" applyAlignment="1">
      <alignment horizontal="center" vertical="center" wrapText="1"/>
    </xf>
    <xf numFmtId="0" fontId="42" fillId="2" borderId="36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60" fillId="0" borderId="44" xfId="0" applyFont="1" applyFill="1" applyBorder="1" applyAlignment="1">
      <alignment horizontal="center" vertical="center" wrapText="1"/>
    </xf>
    <xf numFmtId="0" fontId="60" fillId="0" borderId="54" xfId="0" applyFont="1" applyFill="1" applyBorder="1" applyAlignment="1">
      <alignment horizontal="center" vertical="center" wrapText="1"/>
    </xf>
    <xf numFmtId="0" fontId="60" fillId="0" borderId="23" xfId="0" applyFont="1" applyFill="1" applyBorder="1" applyAlignment="1">
      <alignment horizontal="center" vertical="center" wrapText="1"/>
    </xf>
    <xf numFmtId="0" fontId="60" fillId="0" borderId="36" xfId="0" applyFont="1" applyFill="1" applyBorder="1" applyAlignment="1">
      <alignment horizontal="left" vertical="center" wrapText="1"/>
    </xf>
    <xf numFmtId="0" fontId="10" fillId="0" borderId="36" xfId="0" applyFont="1" applyFill="1" applyBorder="1" applyAlignment="1">
      <alignment horizontal="left" vertical="center"/>
    </xf>
    <xf numFmtId="0" fontId="0" fillId="0" borderId="36" xfId="0" applyFill="1" applyBorder="1" applyAlignment="1">
      <alignment horizontal="left" vertical="center"/>
    </xf>
    <xf numFmtId="0" fontId="20" fillId="0" borderId="4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41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left" vertical="center" wrapText="1"/>
    </xf>
    <xf numFmtId="0" fontId="0" fillId="0" borderId="36" xfId="0" applyFont="1" applyFill="1" applyBorder="1" applyAlignment="1">
      <alignment horizontal="left" vertical="center"/>
    </xf>
    <xf numFmtId="0" fontId="0" fillId="0" borderId="36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left" vertical="center"/>
    </xf>
    <xf numFmtId="0" fontId="25" fillId="2" borderId="36" xfId="0" applyFont="1" applyFill="1" applyBorder="1" applyAlignment="1">
      <alignment horizontal="center" vertical="center"/>
    </xf>
    <xf numFmtId="0" fontId="24" fillId="0" borderId="36" xfId="0" applyFont="1" applyBorder="1" applyAlignment="1">
      <alignment horizontal="left" vertical="center" wrapText="1"/>
    </xf>
    <xf numFmtId="0" fontId="39" fillId="0" borderId="36" xfId="0" applyFont="1" applyBorder="1" applyAlignment="1">
      <alignment horizontal="left" vertical="center"/>
    </xf>
    <xf numFmtId="0" fontId="32" fillId="0" borderId="36" xfId="0" applyFont="1" applyBorder="1" applyAlignment="1">
      <alignment horizontal="left" vertical="center"/>
    </xf>
    <xf numFmtId="0" fontId="20" fillId="4" borderId="0" xfId="0" applyFont="1" applyFill="1" applyBorder="1" applyAlignment="1">
      <alignment horizontal="left" vertical="center" wrapText="1"/>
    </xf>
    <xf numFmtId="0" fontId="19" fillId="4" borderId="0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horizontal="left" vertical="center" wrapText="1"/>
    </xf>
    <xf numFmtId="0" fontId="15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left" vertical="center"/>
    </xf>
    <xf numFmtId="0" fontId="56" fillId="3" borderId="6" xfId="0" applyFont="1" applyFill="1" applyBorder="1" applyAlignment="1">
      <alignment horizontal="left" vertical="center" wrapText="1" shrinkToFit="1"/>
    </xf>
    <xf numFmtId="0" fontId="12" fillId="3" borderId="6" xfId="0" applyFont="1" applyFill="1" applyBorder="1" applyAlignment="1">
      <alignment horizontal="left" vertical="center" shrinkToFit="1"/>
    </xf>
    <xf numFmtId="0" fontId="17" fillId="0" borderId="36" xfId="0" applyFont="1" applyBorder="1" applyAlignment="1">
      <alignment horizontal="left" vertical="center"/>
    </xf>
    <xf numFmtId="0" fontId="17" fillId="0" borderId="36" xfId="0" applyFont="1" applyBorder="1" applyAlignment="1">
      <alignment horizontal="center" vertical="center"/>
    </xf>
    <xf numFmtId="38" fontId="17" fillId="0" borderId="36" xfId="1" applyFont="1" applyFill="1" applyBorder="1" applyAlignment="1">
      <alignment horizontal="left" vertical="center" wrapText="1"/>
    </xf>
    <xf numFmtId="38" fontId="17" fillId="0" borderId="36" xfId="1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left" vertical="center" wrapText="1"/>
    </xf>
    <xf numFmtId="0" fontId="12" fillId="3" borderId="6" xfId="0" applyFont="1" applyFill="1" applyBorder="1" applyAlignment="1">
      <alignment horizontal="left" vertical="center"/>
    </xf>
    <xf numFmtId="0" fontId="45" fillId="2" borderId="3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left" vertical="center" wrapText="1"/>
    </xf>
    <xf numFmtId="176" fontId="13" fillId="0" borderId="6" xfId="0" applyNumberFormat="1" applyFont="1" applyFill="1" applyBorder="1" applyAlignment="1">
      <alignment horizontal="center" vertical="center"/>
    </xf>
    <xf numFmtId="0" fontId="39" fillId="0" borderId="36" xfId="0" applyFont="1" applyBorder="1" applyAlignment="1">
      <alignment horizontal="left" vertical="center" wrapText="1"/>
    </xf>
    <xf numFmtId="0" fontId="55" fillId="2" borderId="7" xfId="0" applyFont="1" applyFill="1" applyBorder="1" applyAlignment="1">
      <alignment horizontal="center" vertical="center"/>
    </xf>
    <xf numFmtId="0" fontId="55" fillId="2" borderId="9" xfId="0" applyFont="1" applyFill="1" applyBorder="1" applyAlignment="1">
      <alignment horizontal="center" vertical="center"/>
    </xf>
    <xf numFmtId="0" fontId="55" fillId="2" borderId="8" xfId="0" applyFont="1" applyFill="1" applyBorder="1" applyAlignment="1">
      <alignment horizontal="center" vertical="center"/>
    </xf>
    <xf numFmtId="177" fontId="48" fillId="0" borderId="7" xfId="2" applyNumberFormat="1" applyFont="1" applyBorder="1" applyAlignment="1">
      <alignment horizontal="center" vertical="center"/>
    </xf>
    <xf numFmtId="177" fontId="49" fillId="0" borderId="9" xfId="2" applyNumberFormat="1" applyFont="1" applyBorder="1" applyAlignment="1">
      <alignment horizontal="center" vertical="center"/>
    </xf>
    <xf numFmtId="177" fontId="49" fillId="0" borderId="8" xfId="2" applyNumberFormat="1" applyFont="1" applyBorder="1" applyAlignment="1">
      <alignment horizontal="center" vertical="center"/>
    </xf>
    <xf numFmtId="177" fontId="17" fillId="0" borderId="7" xfId="2" applyNumberFormat="1" applyFont="1" applyBorder="1" applyAlignment="1">
      <alignment horizontal="center" vertical="center"/>
    </xf>
    <xf numFmtId="177" fontId="17" fillId="0" borderId="9" xfId="2" applyNumberFormat="1" applyFont="1" applyBorder="1" applyAlignment="1">
      <alignment horizontal="center" vertical="center"/>
    </xf>
    <xf numFmtId="177" fontId="17" fillId="0" borderId="8" xfId="2" applyNumberFormat="1" applyFont="1" applyBorder="1" applyAlignment="1">
      <alignment horizontal="center" vertical="center"/>
    </xf>
    <xf numFmtId="177" fontId="54" fillId="0" borderId="7" xfId="2" applyNumberFormat="1" applyFont="1" applyBorder="1" applyAlignment="1">
      <alignment horizontal="center" vertical="center"/>
    </xf>
    <xf numFmtId="177" fontId="54" fillId="0" borderId="9" xfId="2" applyNumberFormat="1" applyFont="1" applyBorder="1" applyAlignment="1">
      <alignment horizontal="center" vertical="center"/>
    </xf>
    <xf numFmtId="177" fontId="54" fillId="0" borderId="8" xfId="2" applyNumberFormat="1" applyFont="1" applyBorder="1" applyAlignment="1">
      <alignment horizontal="center" vertical="center"/>
    </xf>
    <xf numFmtId="177" fontId="25" fillId="2" borderId="36" xfId="2" applyNumberFormat="1" applyFont="1" applyFill="1" applyBorder="1" applyAlignment="1">
      <alignment horizontal="center" vertical="center"/>
    </xf>
    <xf numFmtId="177" fontId="25" fillId="2" borderId="9" xfId="2" applyNumberFormat="1" applyFont="1" applyFill="1" applyBorder="1" applyAlignment="1">
      <alignment horizontal="center" vertical="center"/>
    </xf>
    <xf numFmtId="177" fontId="25" fillId="2" borderId="8" xfId="2" applyNumberFormat="1" applyFont="1" applyFill="1" applyBorder="1" applyAlignment="1">
      <alignment horizontal="center" vertical="center"/>
    </xf>
    <xf numFmtId="177" fontId="32" fillId="0" borderId="7" xfId="2" applyNumberFormat="1" applyFont="1" applyBorder="1" applyAlignment="1">
      <alignment horizontal="center" vertical="center"/>
    </xf>
    <xf numFmtId="177" fontId="12" fillId="3" borderId="6" xfId="2" applyNumberFormat="1" applyFont="1" applyFill="1" applyBorder="1" applyAlignment="1">
      <alignment horizontal="left" vertical="center" wrapText="1"/>
    </xf>
    <xf numFmtId="177" fontId="12" fillId="3" borderId="6" xfId="2" applyNumberFormat="1" applyFont="1" applyFill="1" applyBorder="1" applyAlignment="1">
      <alignment horizontal="left" vertical="center"/>
    </xf>
    <xf numFmtId="0" fontId="46" fillId="0" borderId="7" xfId="0" applyFont="1" applyBorder="1" applyAlignment="1">
      <alignment horizontal="left" vertical="center"/>
    </xf>
    <xf numFmtId="0" fontId="24" fillId="0" borderId="9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52" fillId="0" borderId="7" xfId="0" applyFont="1" applyBorder="1" applyAlignment="1">
      <alignment horizontal="left" vertical="center"/>
    </xf>
    <xf numFmtId="0" fontId="52" fillId="0" borderId="9" xfId="0" applyFont="1" applyBorder="1" applyAlignment="1">
      <alignment horizontal="left" vertical="center"/>
    </xf>
    <xf numFmtId="0" fontId="52" fillId="0" borderId="8" xfId="0" applyFont="1" applyBorder="1" applyAlignment="1">
      <alignment horizontal="left" vertical="center"/>
    </xf>
    <xf numFmtId="177" fontId="25" fillId="2" borderId="7" xfId="2" applyNumberFormat="1" applyFont="1" applyFill="1" applyBorder="1" applyAlignment="1">
      <alignment horizontal="center" vertical="center"/>
    </xf>
    <xf numFmtId="0" fontId="39" fillId="0" borderId="36" xfId="0" applyFont="1" applyBorder="1" applyAlignment="1">
      <alignment horizontal="left" vertical="top" wrapText="1"/>
    </xf>
    <xf numFmtId="0" fontId="32" fillId="0" borderId="36" xfId="0" applyFont="1" applyBorder="1" applyAlignment="1">
      <alignment horizontal="left" vertical="top" wrapText="1"/>
    </xf>
    <xf numFmtId="177" fontId="24" fillId="0" borderId="7" xfId="2" applyNumberFormat="1" applyFont="1" applyBorder="1" applyAlignment="1">
      <alignment horizontal="left" vertical="center"/>
    </xf>
    <xf numFmtId="177" fontId="24" fillId="0" borderId="9" xfId="2" applyNumberFormat="1" applyFont="1" applyBorder="1" applyAlignment="1">
      <alignment horizontal="left" vertical="center"/>
    </xf>
    <xf numFmtId="177" fontId="24" fillId="0" borderId="36" xfId="2" applyNumberFormat="1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39" fillId="0" borderId="7" xfId="0" applyFont="1" applyBorder="1" applyAlignment="1">
      <alignment horizontal="left" vertical="center"/>
    </xf>
    <xf numFmtId="0" fontId="39" fillId="0" borderId="9" xfId="0" applyFont="1" applyBorder="1" applyAlignment="1">
      <alignment horizontal="left" vertical="center"/>
    </xf>
    <xf numFmtId="0" fontId="39" fillId="0" borderId="8" xfId="0" applyFont="1" applyBorder="1" applyAlignment="1">
      <alignment horizontal="left" vertical="center"/>
    </xf>
    <xf numFmtId="177" fontId="24" fillId="0" borderId="36" xfId="2" applyNumberFormat="1" applyFont="1" applyBorder="1" applyAlignment="1">
      <alignment horizontal="left" vertical="top" wrapText="1"/>
    </xf>
    <xf numFmtId="0" fontId="47" fillId="0" borderId="7" xfId="0" applyFont="1" applyBorder="1" applyAlignment="1">
      <alignment horizontal="left" vertical="center" wrapText="1"/>
    </xf>
    <xf numFmtId="0" fontId="48" fillId="0" borderId="9" xfId="0" applyFont="1" applyBorder="1" applyAlignment="1">
      <alignment horizontal="left" vertical="center"/>
    </xf>
    <xf numFmtId="0" fontId="48" fillId="0" borderId="8" xfId="0" applyFont="1" applyBorder="1" applyAlignment="1">
      <alignment horizontal="left" vertical="center"/>
    </xf>
    <xf numFmtId="177" fontId="52" fillId="0" borderId="36" xfId="2" applyNumberFormat="1" applyFont="1" applyBorder="1" applyAlignment="1">
      <alignment horizontal="left" vertical="center" wrapText="1"/>
    </xf>
    <xf numFmtId="177" fontId="52" fillId="0" borderId="36" xfId="2" applyNumberFormat="1" applyFont="1" applyBorder="1" applyAlignment="1">
      <alignment horizontal="left" vertical="center"/>
    </xf>
    <xf numFmtId="0" fontId="53" fillId="0" borderId="7" xfId="0" applyFont="1" applyBorder="1" applyAlignment="1">
      <alignment horizontal="left" vertical="center"/>
    </xf>
    <xf numFmtId="0" fontId="53" fillId="0" borderId="9" xfId="0" applyFont="1" applyBorder="1" applyAlignment="1">
      <alignment horizontal="left" vertical="center"/>
    </xf>
    <xf numFmtId="0" fontId="53" fillId="0" borderId="8" xfId="0" applyFont="1" applyBorder="1" applyAlignment="1">
      <alignment horizontal="left" vertical="center"/>
    </xf>
    <xf numFmtId="0" fontId="40" fillId="5" borderId="0" xfId="0" applyFont="1" applyFill="1" applyBorder="1" applyAlignment="1">
      <alignment horizontal="right" vertical="center" wrapText="1"/>
    </xf>
    <xf numFmtId="0" fontId="15" fillId="0" borderId="36" xfId="0" applyFont="1" applyBorder="1" applyAlignment="1">
      <alignment horizontal="right" vertical="center"/>
    </xf>
    <xf numFmtId="38" fontId="51" fillId="0" borderId="7" xfId="1" applyFont="1" applyBorder="1" applyAlignment="1">
      <alignment horizontal="center" vertical="center"/>
    </xf>
    <xf numFmtId="38" fontId="51" fillId="0" borderId="8" xfId="1" applyFont="1" applyBorder="1" applyAlignment="1">
      <alignment horizontal="center" vertical="center"/>
    </xf>
    <xf numFmtId="0" fontId="40" fillId="0" borderId="0" xfId="0" applyFont="1" applyFill="1" applyBorder="1" applyAlignment="1">
      <alignment horizontal="right" vertical="center" wrapText="1"/>
    </xf>
    <xf numFmtId="177" fontId="51" fillId="0" borderId="7" xfId="2" applyNumberFormat="1" applyFont="1" applyBorder="1" applyAlignment="1">
      <alignment horizontal="center" vertical="center"/>
    </xf>
    <xf numFmtId="177" fontId="51" fillId="0" borderId="8" xfId="2" applyNumberFormat="1" applyFont="1" applyBorder="1" applyAlignment="1">
      <alignment horizontal="center" vertical="center"/>
    </xf>
    <xf numFmtId="0" fontId="31" fillId="5" borderId="7" xfId="0" applyFont="1" applyFill="1" applyBorder="1" applyAlignment="1">
      <alignment horizontal="left" vertical="center" wrapText="1"/>
    </xf>
    <xf numFmtId="0" fontId="31" fillId="5" borderId="9" xfId="0" applyFont="1" applyFill="1" applyBorder="1" applyAlignment="1">
      <alignment horizontal="left" vertical="center" wrapText="1"/>
    </xf>
    <xf numFmtId="0" fontId="31" fillId="5" borderId="8" xfId="0" applyFont="1" applyFill="1" applyBorder="1" applyAlignment="1">
      <alignment horizontal="left" vertical="center" wrapText="1"/>
    </xf>
    <xf numFmtId="0" fontId="49" fillId="0" borderId="36" xfId="0" applyFont="1" applyBorder="1" applyAlignment="1">
      <alignment horizontal="left" vertical="center" wrapText="1"/>
    </xf>
    <xf numFmtId="0" fontId="48" fillId="0" borderId="36" xfId="0" applyFont="1" applyBorder="1" applyAlignment="1">
      <alignment horizontal="left" vertical="center"/>
    </xf>
    <xf numFmtId="0" fontId="46" fillId="0" borderId="7" xfId="0" applyFont="1" applyBorder="1" applyAlignment="1">
      <alignment horizontal="center" vertical="center"/>
    </xf>
    <xf numFmtId="0" fontId="46" fillId="0" borderId="8" xfId="0" applyFont="1" applyBorder="1" applyAlignment="1">
      <alignment horizontal="center" vertical="center"/>
    </xf>
    <xf numFmtId="0" fontId="31" fillId="5" borderId="36" xfId="0" applyFont="1" applyFill="1" applyBorder="1" applyAlignment="1">
      <alignment horizontal="left" vertical="center" wrapText="1"/>
    </xf>
    <xf numFmtId="0" fontId="47" fillId="0" borderId="36" xfId="0" applyFont="1" applyBorder="1" applyAlignment="1">
      <alignment horizontal="left" vertical="center" wrapText="1"/>
    </xf>
    <xf numFmtId="0" fontId="43" fillId="2" borderId="7" xfId="0" applyFont="1" applyFill="1" applyBorder="1" applyAlignment="1">
      <alignment horizontal="center" vertical="center" wrapText="1"/>
    </xf>
    <xf numFmtId="0" fontId="43" fillId="2" borderId="9" xfId="0" applyFont="1" applyFill="1" applyBorder="1" applyAlignment="1">
      <alignment horizontal="center" vertical="center" wrapText="1"/>
    </xf>
    <xf numFmtId="0" fontId="43" fillId="2" borderId="8" xfId="0" applyFont="1" applyFill="1" applyBorder="1" applyAlignment="1">
      <alignment horizontal="center" vertical="center" wrapText="1"/>
    </xf>
    <xf numFmtId="0" fontId="45" fillId="2" borderId="7" xfId="0" applyFont="1" applyFill="1" applyBorder="1" applyAlignment="1">
      <alignment horizontal="center" vertical="center" wrapText="1"/>
    </xf>
    <xf numFmtId="0" fontId="45" fillId="2" borderId="8" xfId="0" applyFont="1" applyFill="1" applyBorder="1" applyAlignment="1">
      <alignment horizontal="center" vertical="center" wrapText="1"/>
    </xf>
    <xf numFmtId="0" fontId="26" fillId="0" borderId="36" xfId="0" applyFont="1" applyFill="1" applyBorder="1" applyAlignment="1">
      <alignment horizontal="left" vertical="center" shrinkToFit="1"/>
    </xf>
    <xf numFmtId="0" fontId="26" fillId="0" borderId="36" xfId="0" applyFont="1" applyFill="1" applyBorder="1" applyAlignment="1">
      <alignment horizontal="center" vertical="center" shrinkToFit="1"/>
    </xf>
    <xf numFmtId="0" fontId="32" fillId="0" borderId="6" xfId="0" applyFont="1" applyFill="1" applyBorder="1" applyAlignment="1">
      <alignment horizontal="left" vertical="center" wrapText="1"/>
    </xf>
    <xf numFmtId="0" fontId="12" fillId="3" borderId="6" xfId="0" applyFont="1" applyFill="1" applyBorder="1" applyAlignment="1">
      <alignment horizontal="left" vertical="center" wrapText="1" shrinkToFit="1"/>
    </xf>
    <xf numFmtId="0" fontId="42" fillId="2" borderId="36" xfId="0" applyFont="1" applyFill="1" applyBorder="1" applyAlignment="1">
      <alignment horizontal="center" vertical="center" shrinkToFit="1"/>
    </xf>
    <xf numFmtId="0" fontId="15" fillId="0" borderId="44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40" fillId="0" borderId="21" xfId="0" applyFont="1" applyFill="1" applyBorder="1" applyAlignment="1">
      <alignment horizontal="center" vertical="center"/>
    </xf>
    <xf numFmtId="0" fontId="40" fillId="0" borderId="22" xfId="0" applyFont="1" applyFill="1" applyBorder="1" applyAlignment="1">
      <alignment horizontal="center" vertical="center"/>
    </xf>
    <xf numFmtId="0" fontId="40" fillId="0" borderId="47" xfId="0" applyFont="1" applyFill="1" applyBorder="1" applyAlignment="1">
      <alignment horizontal="center" vertical="center"/>
    </xf>
    <xf numFmtId="0" fontId="28" fillId="0" borderId="21" xfId="0" applyFont="1" applyFill="1" applyBorder="1" applyAlignment="1">
      <alignment horizontal="center" vertical="center"/>
    </xf>
    <xf numFmtId="0" fontId="28" fillId="0" borderId="32" xfId="0" applyFont="1" applyFill="1" applyBorder="1" applyAlignment="1">
      <alignment horizontal="center" vertical="center"/>
    </xf>
    <xf numFmtId="0" fontId="40" fillId="0" borderId="31" xfId="0" applyFont="1" applyBorder="1" applyAlignment="1">
      <alignment horizontal="center" vertical="center"/>
    </xf>
    <xf numFmtId="0" fontId="40" fillId="0" borderId="32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8" fillId="3" borderId="10" xfId="0" applyFont="1" applyFill="1" applyBorder="1" applyAlignment="1">
      <alignment horizontal="left" vertical="center" wrapText="1" shrinkToFit="1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8" fillId="3" borderId="6" xfId="0" applyFont="1" applyFill="1" applyBorder="1" applyAlignment="1">
      <alignment horizontal="left" vertical="center" shrinkToFit="1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58" fontId="10" fillId="0" borderId="7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177" fontId="33" fillId="0" borderId="21" xfId="0" applyNumberFormat="1" applyFont="1" applyFill="1" applyBorder="1" applyAlignment="1">
      <alignment horizontal="center" vertical="center"/>
    </xf>
    <xf numFmtId="177" fontId="33" fillId="0" borderId="32" xfId="0" applyNumberFormat="1" applyFont="1" applyFill="1" applyBorder="1" applyAlignment="1">
      <alignment horizontal="center" vertical="center"/>
    </xf>
    <xf numFmtId="38" fontId="31" fillId="0" borderId="31" xfId="1" applyFont="1" applyBorder="1" applyAlignment="1">
      <alignment horizontal="center" vertical="center"/>
    </xf>
    <xf numFmtId="38" fontId="31" fillId="0" borderId="22" xfId="1" applyFont="1" applyBorder="1" applyAlignment="1">
      <alignment horizontal="center" vertical="center"/>
    </xf>
    <xf numFmtId="177" fontId="29" fillId="0" borderId="21" xfId="0" applyNumberFormat="1" applyFont="1" applyFill="1" applyBorder="1" applyAlignment="1">
      <alignment horizontal="center" vertical="center"/>
    </xf>
    <xf numFmtId="177" fontId="29" fillId="0" borderId="32" xfId="0" applyNumberFormat="1" applyFont="1" applyFill="1" applyBorder="1" applyAlignment="1">
      <alignment horizontal="center" vertical="center"/>
    </xf>
    <xf numFmtId="0" fontId="4" fillId="0" borderId="33" xfId="0" applyFont="1" applyBorder="1" applyAlignment="1">
      <alignment horizontal="left" vertical="top"/>
    </xf>
    <xf numFmtId="38" fontId="31" fillId="0" borderId="17" xfId="1" applyFont="1" applyBorder="1" applyAlignment="1">
      <alignment horizontal="center" vertical="center"/>
    </xf>
    <xf numFmtId="38" fontId="31" fillId="0" borderId="8" xfId="1" applyFont="1" applyBorder="1" applyAlignment="1">
      <alignment horizontal="center" vertical="center"/>
    </xf>
    <xf numFmtId="177" fontId="29" fillId="2" borderId="7" xfId="0" applyNumberFormat="1" applyFont="1" applyFill="1" applyBorder="1" applyAlignment="1">
      <alignment horizontal="center" vertical="center"/>
    </xf>
    <xf numFmtId="177" fontId="29" fillId="2" borderId="18" xfId="0" applyNumberFormat="1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/>
    </xf>
    <xf numFmtId="177" fontId="29" fillId="0" borderId="7" xfId="0" applyNumberFormat="1" applyFont="1" applyBorder="1" applyAlignment="1">
      <alignment horizontal="center" vertical="center"/>
    </xf>
    <xf numFmtId="177" fontId="29" fillId="0" borderId="18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38" fontId="4" fillId="0" borderId="1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177" fontId="12" fillId="2" borderId="7" xfId="0" applyNumberFormat="1" applyFont="1" applyFill="1" applyBorder="1" applyAlignment="1">
      <alignment horizontal="center" vertical="center"/>
    </xf>
    <xf numFmtId="177" fontId="12" fillId="2" borderId="18" xfId="0" applyNumberFormat="1" applyFont="1" applyFill="1" applyBorder="1" applyAlignment="1">
      <alignment horizontal="center" vertical="center"/>
    </xf>
    <xf numFmtId="177" fontId="12" fillId="0" borderId="7" xfId="0" applyNumberFormat="1" applyFont="1" applyBorder="1" applyAlignment="1">
      <alignment horizontal="center" vertical="center"/>
    </xf>
    <xf numFmtId="177" fontId="12" fillId="0" borderId="18" xfId="0" applyNumberFormat="1" applyFont="1" applyBorder="1" applyAlignment="1">
      <alignment horizontal="center" vertical="center"/>
    </xf>
    <xf numFmtId="177" fontId="29" fillId="0" borderId="14" xfId="0" applyNumberFormat="1" applyFont="1" applyBorder="1" applyAlignment="1">
      <alignment horizontal="center" vertical="center"/>
    </xf>
    <xf numFmtId="177" fontId="29" fillId="0" borderId="29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7" fontId="12" fillId="0" borderId="13" xfId="0" applyNumberFormat="1" applyFont="1" applyBorder="1" applyAlignment="1">
      <alignment horizontal="center" vertical="center"/>
    </xf>
    <xf numFmtId="177" fontId="12" fillId="0" borderId="16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177" fontId="29" fillId="0" borderId="12" xfId="0" applyNumberFormat="1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left" vertical="center" wrapText="1"/>
    </xf>
    <xf numFmtId="0" fontId="29" fillId="3" borderId="10" xfId="0" applyFont="1" applyFill="1" applyBorder="1" applyAlignment="1">
      <alignment horizontal="left" vertical="center" wrapText="1"/>
    </xf>
    <xf numFmtId="176" fontId="23" fillId="0" borderId="6" xfId="0" applyNumberFormat="1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177" fontId="29" fillId="0" borderId="13" xfId="0" applyNumberFormat="1" applyFont="1" applyBorder="1" applyAlignment="1">
      <alignment horizontal="center" vertical="center"/>
    </xf>
    <xf numFmtId="177" fontId="29" fillId="0" borderId="16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38" fontId="27" fillId="0" borderId="26" xfId="1" applyFont="1" applyBorder="1" applyAlignment="1">
      <alignment horizontal="center" vertical="center" wrapText="1"/>
    </xf>
    <xf numFmtId="38" fontId="28" fillId="0" borderId="26" xfId="1" applyFont="1" applyBorder="1" applyAlignment="1">
      <alignment horizontal="center" vertical="center" wrapText="1"/>
    </xf>
    <xf numFmtId="38" fontId="27" fillId="0" borderId="27" xfId="1" applyFont="1" applyBorder="1" applyAlignment="1">
      <alignment horizontal="center" vertical="center" wrapText="1"/>
    </xf>
    <xf numFmtId="38" fontId="28" fillId="0" borderId="2" xfId="1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3" fontId="27" fillId="0" borderId="21" xfId="0" applyNumberFormat="1" applyFont="1" applyBorder="1" applyAlignment="1">
      <alignment horizontal="center" vertical="center" wrapText="1"/>
    </xf>
    <xf numFmtId="3" fontId="27" fillId="0" borderId="22" xfId="0" applyNumberFormat="1" applyFont="1" applyBorder="1" applyAlignment="1">
      <alignment horizontal="center" vertical="center" wrapText="1"/>
    </xf>
    <xf numFmtId="3" fontId="27" fillId="0" borderId="20" xfId="0" applyNumberFormat="1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3" fontId="27" fillId="0" borderId="23" xfId="0" applyNumberFormat="1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38" fontId="26" fillId="0" borderId="7" xfId="1" applyFont="1" applyBorder="1" applyAlignment="1">
      <alignment horizontal="center" vertical="center" wrapText="1"/>
    </xf>
    <xf numFmtId="38" fontId="26" fillId="0" borderId="8" xfId="1" applyFont="1" applyBorder="1" applyAlignment="1">
      <alignment horizontal="center" vertical="center" wrapText="1"/>
    </xf>
    <xf numFmtId="38" fontId="26" fillId="0" borderId="9" xfId="1" applyFont="1" applyBorder="1" applyAlignment="1">
      <alignment horizontal="center" vertical="center" wrapText="1"/>
    </xf>
    <xf numFmtId="38" fontId="26" fillId="0" borderId="18" xfId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38" fontId="10" fillId="0" borderId="7" xfId="1" applyFont="1" applyBorder="1" applyAlignment="1">
      <alignment horizontal="center" vertical="center" wrapText="1"/>
    </xf>
    <xf numFmtId="38" fontId="10" fillId="0" borderId="8" xfId="1" applyFont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left" vertical="center" shrinkToFit="1"/>
    </xf>
    <xf numFmtId="0" fontId="22" fillId="3" borderId="10" xfId="0" applyFont="1" applyFill="1" applyBorder="1" applyAlignment="1">
      <alignment horizontal="left" vertical="center" shrinkToFit="1"/>
    </xf>
    <xf numFmtId="0" fontId="15" fillId="0" borderId="7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6" fillId="0" borderId="0" xfId="3" applyFont="1" applyAlignment="1" applyProtection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76" fontId="23" fillId="0" borderId="0" xfId="0" applyNumberFormat="1" applyFont="1" applyFill="1" applyBorder="1" applyAlignment="1">
      <alignment horizontal="center" vertical="center"/>
    </xf>
    <xf numFmtId="0" fontId="24" fillId="0" borderId="48" xfId="0" applyFont="1" applyFill="1" applyBorder="1" applyAlignment="1">
      <alignment horizontal="center" vertical="center" wrapText="1"/>
    </xf>
    <xf numFmtId="0" fontId="40" fillId="0" borderId="49" xfId="0" applyFont="1" applyFill="1" applyBorder="1" applyAlignment="1">
      <alignment horizontal="center" vertical="center"/>
    </xf>
    <xf numFmtId="0" fontId="40" fillId="0" borderId="50" xfId="0" applyFont="1" applyFill="1" applyBorder="1" applyAlignment="1">
      <alignment horizontal="center" vertical="center"/>
    </xf>
    <xf numFmtId="0" fontId="40" fillId="0" borderId="51" xfId="0" applyFont="1" applyFill="1" applyBorder="1" applyAlignment="1">
      <alignment horizontal="center" vertical="center"/>
    </xf>
    <xf numFmtId="0" fontId="28" fillId="0" borderId="49" xfId="0" applyFont="1" applyFill="1" applyBorder="1" applyAlignment="1">
      <alignment horizontal="center" vertical="center"/>
    </xf>
    <xf numFmtId="0" fontId="28" fillId="0" borderId="52" xfId="0" applyFont="1" applyFill="1" applyBorder="1" applyAlignment="1">
      <alignment horizontal="center" vertical="center"/>
    </xf>
    <xf numFmtId="0" fontId="40" fillId="0" borderId="53" xfId="0" applyFont="1" applyBorder="1" applyAlignment="1">
      <alignment horizontal="center" vertical="center"/>
    </xf>
    <xf numFmtId="0" fontId="40" fillId="0" borderId="52" xfId="0" applyFont="1" applyBorder="1" applyAlignment="1">
      <alignment horizontal="center" vertical="center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'30曙'!$B$38:$C$38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('30曙'!$D$38:$E$38,'30曙'!$H$38:$I$38,'30曙'!$L$38:$M$38,'30曙'!$P$38:$Q$38,'30曙'!$T$38:$U$38)</c:f>
              <c:numCache>
                <c:formatCode>#,##0_);[Red]\(#,##0\)</c:formatCode>
                <c:ptCount val="10"/>
                <c:pt idx="0">
                  <c:v>1074</c:v>
                </c:pt>
                <c:pt idx="2">
                  <c:v>1051</c:v>
                </c:pt>
                <c:pt idx="4">
                  <c:v>1025</c:v>
                </c:pt>
                <c:pt idx="6">
                  <c:v>995</c:v>
                </c:pt>
                <c:pt idx="8">
                  <c:v>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C9-499E-9FB3-6F7AFD61E69D}"/>
            </c:ext>
          </c:extLst>
        </c:ser>
        <c:ser>
          <c:idx val="1"/>
          <c:order val="1"/>
          <c:tx>
            <c:strRef>
              <c:f>'30曙'!$B$39:$C$39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('30曙'!$D$39:$E$39,'30曙'!$H$39:$I$39,'30曙'!$L$39:$M$39,'30曙'!$P$39:$Q$39,'30曙'!$T$39:$U$39)</c:f>
              <c:numCache>
                <c:formatCode>#,##0_);[Red]\(#,##0\)</c:formatCode>
                <c:ptCount val="10"/>
                <c:pt idx="0">
                  <c:v>5240</c:v>
                </c:pt>
                <c:pt idx="2">
                  <c:v>5444</c:v>
                </c:pt>
                <c:pt idx="4">
                  <c:v>5400</c:v>
                </c:pt>
                <c:pt idx="6">
                  <c:v>5386</c:v>
                </c:pt>
                <c:pt idx="8">
                  <c:v>4965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C9-499E-9FB3-6F7AFD61E69D}"/>
            </c:ext>
          </c:extLst>
        </c:ser>
        <c:ser>
          <c:idx val="2"/>
          <c:order val="2"/>
          <c:tx>
            <c:strRef>
              <c:f>'30曙'!$B$40:$C$40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('30曙'!$D$40:$E$40,'30曙'!$H$40:$I$40,'30曙'!$L$40:$M$40,'30曙'!$P$40:$Q$40,'30曙'!$T$40:$U$40)</c:f>
              <c:numCache>
                <c:formatCode>#,##0_);[Red]\(#,##0\)</c:formatCode>
                <c:ptCount val="10"/>
                <c:pt idx="0">
                  <c:v>2291</c:v>
                </c:pt>
                <c:pt idx="2">
                  <c:v>2322</c:v>
                </c:pt>
                <c:pt idx="4">
                  <c:v>2387</c:v>
                </c:pt>
                <c:pt idx="6">
                  <c:v>2370</c:v>
                </c:pt>
                <c:pt idx="8">
                  <c:v>2374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C9-499E-9FB3-6F7AFD61E69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'30曙'!$B$31:$C$31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'30曙'!$D$31:$M$31</c:f>
              <c:numCache>
                <c:formatCode>#,##0_);[Red]\(#,##0\)</c:formatCode>
                <c:ptCount val="10"/>
                <c:pt idx="0">
                  <c:v>4374</c:v>
                </c:pt>
                <c:pt idx="2">
                  <c:v>4517</c:v>
                </c:pt>
                <c:pt idx="4">
                  <c:v>4505</c:v>
                </c:pt>
                <c:pt idx="6">
                  <c:v>4479</c:v>
                </c:pt>
                <c:pt idx="8">
                  <c:v>4190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0F-449A-8804-3223BCA97692}"/>
            </c:ext>
          </c:extLst>
        </c:ser>
        <c:ser>
          <c:idx val="3"/>
          <c:order val="1"/>
          <c:tx>
            <c:strRef>
              <c:f>'30曙'!$B$32:$C$32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'30曙'!$D$32:$M$32</c:f>
              <c:numCache>
                <c:formatCode>#,##0_);[Red]\(#,##0\)</c:formatCode>
                <c:ptCount val="10"/>
                <c:pt idx="0">
                  <c:v>4231</c:v>
                </c:pt>
                <c:pt idx="2">
                  <c:v>4300</c:v>
                </c:pt>
                <c:pt idx="4">
                  <c:v>4307</c:v>
                </c:pt>
                <c:pt idx="6">
                  <c:v>4272</c:v>
                </c:pt>
                <c:pt idx="8">
                  <c:v>4113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0F-449A-8804-3223BCA9769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1.6049253102621432E-2"/>
          <c:y val="1.11111111111111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52612105357625"/>
          <c:y val="0.20013503939223087"/>
          <c:w val="0.74071473099456286"/>
          <c:h val="0.62251888905078712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'30曙'!$B$34:$C$34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'30曙'!$D$34:$M$34</c:f>
              <c:numCache>
                <c:formatCode>#,##0_);[Red]\(#,##0\)</c:formatCode>
                <c:ptCount val="10"/>
                <c:pt idx="0">
                  <c:v>4618</c:v>
                </c:pt>
                <c:pt idx="2">
                  <c:v>4912</c:v>
                </c:pt>
                <c:pt idx="4">
                  <c:v>4977</c:v>
                </c:pt>
                <c:pt idx="6">
                  <c:v>5043</c:v>
                </c:pt>
                <c:pt idx="8">
                  <c:v>4691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B-413A-A9D5-962666E7782B}"/>
            </c:ext>
          </c:extLst>
        </c:ser>
        <c:ser>
          <c:idx val="0"/>
          <c:order val="1"/>
          <c:tx>
            <c:strRef>
              <c:f>'30曙'!$B$33:$C$33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'30曙'!$D$33:$M$33</c:f>
              <c:numCache>
                <c:formatCode>#,##0</c:formatCode>
                <c:ptCount val="10"/>
                <c:pt idx="0">
                  <c:v>8605</c:v>
                </c:pt>
                <c:pt idx="2">
                  <c:v>8817</c:v>
                </c:pt>
                <c:pt idx="4">
                  <c:v>8812</c:v>
                </c:pt>
                <c:pt idx="6">
                  <c:v>8751</c:v>
                </c:pt>
                <c:pt idx="8">
                  <c:v>8303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8B-413A-A9D5-962666E7782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'30曙'!$B$40:$C$40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('30曙'!$F$40:$G$40,'30曙'!$J$40:$K$40,'30曙'!$N$40:$O$40,'30曙'!$R$40:$S$40,'30曙'!$V$40:$W$40)</c:f>
              <c:numCache>
                <c:formatCode>0.0%</c:formatCode>
                <c:ptCount val="10"/>
                <c:pt idx="0">
                  <c:v>0.26624055781522371</c:v>
                </c:pt>
                <c:pt idx="2">
                  <c:v>0.26335488261313372</c:v>
                </c:pt>
                <c:pt idx="4">
                  <c:v>0.27088061733999091</c:v>
                </c:pt>
                <c:pt idx="6">
                  <c:v>0.27082619129242375</c:v>
                </c:pt>
                <c:pt idx="8">
                  <c:v>0.28592075153558955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8B-413A-A9D5-962666E7782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97733600"/>
        <c:axId val="1597739424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597739424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733600"/>
        <c:crosses val="max"/>
        <c:crossBetween val="between"/>
      </c:valAx>
      <c:catAx>
        <c:axId val="1597733600"/>
        <c:scaling>
          <c:orientation val="minMax"/>
        </c:scaling>
        <c:delete val="1"/>
        <c:axPos val="b"/>
        <c:majorTickMark val="out"/>
        <c:minorTickMark val="none"/>
        <c:tickLblPos val="nextTo"/>
        <c:crossAx val="1597739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0521294838145229"/>
          <c:y val="0.14048473384787094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4.226312168150869E-2"/>
          <c:y val="3.03609596854093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7870592094068208"/>
          <c:y val="0.13776402238913835"/>
          <c:w val="0.77116458467224636"/>
          <c:h val="0.721994988552895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'[2]30曙'!$C$55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'[2]30曙'!$B$56:$B$62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'[2]30曙'!$C$56:$C$62</c:f>
              <c:numCache>
                <c:formatCode>General</c:formatCode>
                <c:ptCount val="7"/>
                <c:pt idx="0">
                  <c:v>49</c:v>
                </c:pt>
                <c:pt idx="1">
                  <c:v>50</c:v>
                </c:pt>
                <c:pt idx="2">
                  <c:v>42</c:v>
                </c:pt>
                <c:pt idx="3">
                  <c:v>39</c:v>
                </c:pt>
                <c:pt idx="4">
                  <c:v>50</c:v>
                </c:pt>
                <c:pt idx="5">
                  <c:v>49</c:v>
                </c:pt>
                <c:pt idx="6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A9-440F-BEFB-691F65A581E3}"/>
            </c:ext>
          </c:extLst>
        </c:ser>
        <c:ser>
          <c:idx val="2"/>
          <c:order val="2"/>
          <c:tx>
            <c:strRef>
              <c:f>'[2]30曙'!$E$55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'[2]30曙'!$B$56:$B$62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'[2]30曙'!$E$56:$E$62</c:f>
              <c:numCache>
                <c:formatCode>General</c:formatCode>
                <c:ptCount val="7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43</c:v>
                </c:pt>
                <c:pt idx="4">
                  <c:v>39</c:v>
                </c:pt>
                <c:pt idx="5">
                  <c:v>50</c:v>
                </c:pt>
                <c:pt idx="6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A9-440F-BEFB-691F65A581E3}"/>
            </c:ext>
          </c:extLst>
        </c:ser>
        <c:ser>
          <c:idx val="4"/>
          <c:order val="4"/>
          <c:tx>
            <c:strRef>
              <c:f>'[2]30曙'!$G$55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'[2]30曙'!$B$56:$B$62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'[2]30曙'!$G$56:$G$62</c:f>
              <c:numCache>
                <c:formatCode>General</c:formatCode>
                <c:ptCount val="7"/>
                <c:pt idx="0">
                  <c:v>60</c:v>
                </c:pt>
                <c:pt idx="1">
                  <c:v>50</c:v>
                </c:pt>
                <c:pt idx="2">
                  <c:v>52</c:v>
                </c:pt>
                <c:pt idx="3">
                  <c:v>47</c:v>
                </c:pt>
                <c:pt idx="4">
                  <c:v>43</c:v>
                </c:pt>
                <c:pt idx="5">
                  <c:v>38</c:v>
                </c:pt>
                <c:pt idx="6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A9-440F-BEFB-691F65A581E3}"/>
            </c:ext>
          </c:extLst>
        </c:ser>
        <c:ser>
          <c:idx val="6"/>
          <c:order val="6"/>
          <c:tx>
            <c:strRef>
              <c:f>'[2]30曙'!$I$55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'[2]30曙'!$B$56:$B$62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'[2]30曙'!$I$56:$I$62</c:f>
              <c:numCache>
                <c:formatCode>General</c:formatCode>
                <c:ptCount val="7"/>
                <c:pt idx="0">
                  <c:v>45</c:v>
                </c:pt>
                <c:pt idx="1">
                  <c:v>57</c:v>
                </c:pt>
                <c:pt idx="2">
                  <c:v>50</c:v>
                </c:pt>
                <c:pt idx="3">
                  <c:v>53</c:v>
                </c:pt>
                <c:pt idx="4">
                  <c:v>47</c:v>
                </c:pt>
                <c:pt idx="5">
                  <c:v>42</c:v>
                </c:pt>
                <c:pt idx="6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A9-440F-BEFB-691F65A581E3}"/>
            </c:ext>
          </c:extLst>
        </c:ser>
        <c:ser>
          <c:idx val="8"/>
          <c:order val="8"/>
          <c:tx>
            <c:strRef>
              <c:f>'[2]30曙'!$K$55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'[2]30曙'!$B$56:$B$62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'[2]30曙'!$K$56:$K$62</c:f>
              <c:numCache>
                <c:formatCode>General</c:formatCode>
                <c:ptCount val="7"/>
                <c:pt idx="0">
                  <c:v>38</c:v>
                </c:pt>
                <c:pt idx="1">
                  <c:v>45</c:v>
                </c:pt>
                <c:pt idx="2">
                  <c:v>54</c:v>
                </c:pt>
                <c:pt idx="3">
                  <c:v>50</c:v>
                </c:pt>
                <c:pt idx="4">
                  <c:v>50</c:v>
                </c:pt>
                <c:pt idx="5">
                  <c:v>47</c:v>
                </c:pt>
                <c:pt idx="6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A9-440F-BEFB-691F65A581E3}"/>
            </c:ext>
          </c:extLst>
        </c:ser>
        <c:ser>
          <c:idx val="10"/>
          <c:order val="10"/>
          <c:tx>
            <c:strRef>
              <c:f>'[2]30曙'!$M$55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'[2]30曙'!$B$56:$B$62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'[2]30曙'!$M$56:$M$62</c:f>
              <c:numCache>
                <c:formatCode>General</c:formatCode>
                <c:ptCount val="7"/>
                <c:pt idx="0">
                  <c:v>51</c:v>
                </c:pt>
                <c:pt idx="1">
                  <c:v>38</c:v>
                </c:pt>
                <c:pt idx="2">
                  <c:v>44</c:v>
                </c:pt>
                <c:pt idx="3">
                  <c:v>55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0A9-440F-BEFB-691F65A581E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595776624"/>
        <c:axId val="59579825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'[2]30曙'!$D$55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'[2]30曙'!$B$56:$B$62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'[2]30曙'!$D$56:$D$62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80A9-440F-BEFB-691F65A581E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'[2]30曙'!$F$55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'[2]30曙'!$B$56:$B$62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'[2]30曙'!$F$56:$F$62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0A9-440F-BEFB-691F65A581E3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'[2]30曙'!$H$55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'[2]30曙'!$B$56:$B$62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'[2]30曙'!$H$56:$H$62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0A9-440F-BEFB-691F65A581E3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'[2]30曙'!$J$55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'[2]30曙'!$B$56:$B$62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'[2]30曙'!$J$56:$J$62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0A9-440F-BEFB-691F65A581E3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'[2]30曙'!$L$55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'[2]30曙'!$B$56:$B$62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'[2]30曙'!$L$56:$L$62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0A9-440F-BEFB-691F65A581E3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'[2]30曙'!$N$55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'[2]30曙'!$B$56:$B$62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'[2]30曙'!$N$56:$N$62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80A9-440F-BEFB-691F65A581E3}"/>
                  </c:ext>
                </c:extLst>
              </c15:ser>
            </c15:filteredBarSeries>
          </c:ext>
        </c:extLst>
      </c:barChart>
      <c:catAx>
        <c:axId val="59577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5798256"/>
        <c:crosses val="autoZero"/>
        <c:auto val="1"/>
        <c:lblAlgn val="ctr"/>
        <c:lblOffset val="100"/>
        <c:noMultiLvlLbl val="0"/>
      </c:catAx>
      <c:valAx>
        <c:axId val="595798256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5776624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63216381047267"/>
          <c:y val="4.5881959698524946E-2"/>
          <c:w val="0.61104877272850577"/>
          <c:h val="0.133304778888023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161925</xdr:rowOff>
    </xdr:from>
    <xdr:to>
      <xdr:col>22</xdr:col>
      <xdr:colOff>323438</xdr:colOff>
      <xdr:row>24</xdr:row>
      <xdr:rowOff>311604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032" t="25672" r="28451" b="17262"/>
        <a:stretch/>
      </xdr:blipFill>
      <xdr:spPr>
        <a:xfrm>
          <a:off x="0" y="2117725"/>
          <a:ext cx="7714838" cy="5839279"/>
        </a:xfrm>
        <a:prstGeom prst="rect">
          <a:avLst/>
        </a:prstGeom>
      </xdr:spPr>
    </xdr:pic>
    <xdr:clientData/>
  </xdr:twoCellAnchor>
  <xdr:twoCellAnchor>
    <xdr:from>
      <xdr:col>12</xdr:col>
      <xdr:colOff>54428</xdr:colOff>
      <xdr:row>42</xdr:row>
      <xdr:rowOff>13606</xdr:rowOff>
    </xdr:from>
    <xdr:to>
      <xdr:col>23</xdr:col>
      <xdr:colOff>95250</xdr:colOff>
      <xdr:row>47</xdr:row>
      <xdr:rowOff>13606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42</xdr:row>
      <xdr:rowOff>1</xdr:rowOff>
    </xdr:from>
    <xdr:to>
      <xdr:col>11</xdr:col>
      <xdr:colOff>238126</xdr:colOff>
      <xdr:row>47</xdr:row>
      <xdr:rowOff>40822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152401</xdr:colOff>
      <xdr:row>27</xdr:row>
      <xdr:rowOff>58511</xdr:rowOff>
    </xdr:from>
    <xdr:to>
      <xdr:col>23</xdr:col>
      <xdr:colOff>171451</xdr:colOff>
      <xdr:row>35</xdr:row>
      <xdr:rowOff>285750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249011</xdr:colOff>
      <xdr:row>55</xdr:row>
      <xdr:rowOff>367393</xdr:rowOff>
    </xdr:from>
    <xdr:to>
      <xdr:col>12</xdr:col>
      <xdr:colOff>190500</xdr:colOff>
      <xdr:row>61</xdr:row>
      <xdr:rowOff>200025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1F00-00001E000000}"/>
            </a:ext>
          </a:extLst>
        </xdr:cNvPr>
        <xdr:cNvCxnSpPr/>
      </xdr:nvCxnSpPr>
      <xdr:spPr>
        <a:xfrm>
          <a:off x="1411061" y="20363543"/>
          <a:ext cx="2856139" cy="2499632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54</xdr:row>
      <xdr:rowOff>0</xdr:rowOff>
    </xdr:from>
    <xdr:to>
      <xdr:col>23</xdr:col>
      <xdr:colOff>245837</xdr:colOff>
      <xdr:row>62</xdr:row>
      <xdr:rowOff>9525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12510;&#12473;&#12479;&#12540;&#65288;&#20316;&#26989;&#23436;&#20102;&#65289;_R6_&#37027;&#35207;&#24066;&#23567;&#23398;&#26657;&#21306;&#12414;&#12385;&#12389;&#12367;&#12426;&#21332;&#35696;&#20250;&#12459;&#12523;&#1248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12300;&#12522;&#12491;&#12517;&#12540;&#12450;&#12523;&#12501;&#12457;&#12523;&#12480;&#12301;/300-&#12467;&#12511;&#12517;&#12491;&#12486;&#12451;&#12398;&#25391;&#33288;&#12395;&#38306;&#12377;&#12427;&#12371;&#12392;&#12288;/301_&#23567;&#23398;&#26657;&#21306;&#12467;&#12511;&#12517;&#12491;&#12486;&#12451;&#25512;&#36914;&#22522;&#26412;&#26041;&#37341;/01_&#26657;&#21306;&#12459;&#12523;&#12486;/01_&#26356;&#26032;/&#9734;3.&#26356;&#26032;/&#9734;&#65330;&#65302;&#24180;&#24230;/2.&#21508;&#35506;&#12363;&#12425;&#12398;&#22238;&#31572;/10.&#23398;&#21209;&#35506;&#65288;&#26410;&#65289;/&#12467;&#12500;&#12540;&#12304;R6&#23398;&#21209;&#35506;&#22238;&#31572;&#12305;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>
            <v>45658</v>
          </cell>
          <cell r="G4"/>
        </row>
        <row r="24">
          <cell r="H24">
            <v>45413</v>
          </cell>
          <cell r="I24"/>
        </row>
        <row r="32">
          <cell r="H32">
            <v>45413</v>
          </cell>
          <cell r="I32"/>
        </row>
        <row r="55">
          <cell r="F55">
            <v>45658</v>
          </cell>
          <cell r="G55"/>
        </row>
        <row r="65">
          <cell r="H65">
            <v>45658</v>
          </cell>
          <cell r="I65"/>
        </row>
      </sheetData>
      <sheetData sheetId="3"/>
      <sheetData sheetId="4"/>
      <sheetData sheetId="5">
        <row r="30">
          <cell r="D30" t="str">
            <v>R2</v>
          </cell>
          <cell r="E30"/>
          <cell r="F30" t="str">
            <v>R3</v>
          </cell>
          <cell r="G30"/>
          <cell r="H30" t="str">
            <v>R4</v>
          </cell>
          <cell r="I30"/>
          <cell r="J30" t="str">
            <v>R5</v>
          </cell>
          <cell r="K30"/>
          <cell r="L30" t="str">
            <v>R6</v>
          </cell>
          <cell r="M30"/>
        </row>
        <row r="37">
          <cell r="D37" t="str">
            <v>R2</v>
          </cell>
          <cell r="E37"/>
          <cell r="H37" t="str">
            <v>R3</v>
          </cell>
          <cell r="I37"/>
          <cell r="L37" t="str">
            <v>R4</v>
          </cell>
          <cell r="M37"/>
          <cell r="P37" t="str">
            <v>R5</v>
          </cell>
          <cell r="Q37"/>
          <cell r="T37" t="str">
            <v>R6</v>
          </cell>
          <cell r="U37"/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72">
          <cell r="P72">
            <v>45717</v>
          </cell>
        </row>
        <row r="83">
          <cell r="J83">
            <v>45658</v>
          </cell>
        </row>
        <row r="88">
          <cell r="G88">
            <v>45657</v>
          </cell>
          <cell r="V88">
            <v>45657</v>
          </cell>
        </row>
        <row r="93">
          <cell r="V93">
            <v>45657</v>
          </cell>
        </row>
        <row r="103">
          <cell r="V103">
            <v>45657</v>
          </cell>
        </row>
        <row r="110">
          <cell r="S110">
            <v>45677</v>
          </cell>
        </row>
        <row r="131">
          <cell r="F131">
            <v>45677</v>
          </cell>
        </row>
        <row r="139">
          <cell r="G139">
            <v>45658</v>
          </cell>
        </row>
        <row r="146">
          <cell r="H146">
            <v>45685</v>
          </cell>
        </row>
        <row r="151">
          <cell r="H151">
            <v>45685</v>
          </cell>
        </row>
        <row r="155">
          <cell r="M155">
            <v>45717</v>
          </cell>
        </row>
      </sheetData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 refreshError="1"/>
      <sheetData sheetId="1" refreshError="1"/>
      <sheetData sheetId="2">
        <row r="56">
          <cell r="C56" t="str">
            <v>1年生</v>
          </cell>
        </row>
      </sheetData>
      <sheetData sheetId="3">
        <row r="54">
          <cell r="C54" t="str">
            <v>1年生</v>
          </cell>
        </row>
      </sheetData>
      <sheetData sheetId="4">
        <row r="58">
          <cell r="C58" t="str">
            <v>1年生</v>
          </cell>
        </row>
      </sheetData>
      <sheetData sheetId="5">
        <row r="54">
          <cell r="C54" t="str">
            <v>1年生</v>
          </cell>
        </row>
      </sheetData>
      <sheetData sheetId="6">
        <row r="55">
          <cell r="C55" t="str">
            <v>1年生</v>
          </cell>
        </row>
      </sheetData>
      <sheetData sheetId="7">
        <row r="57">
          <cell r="C57" t="str">
            <v>1年生</v>
          </cell>
        </row>
      </sheetData>
      <sheetData sheetId="8">
        <row r="53">
          <cell r="C53" t="str">
            <v>1年生</v>
          </cell>
        </row>
      </sheetData>
      <sheetData sheetId="9">
        <row r="59">
          <cell r="C59" t="str">
            <v>1年生</v>
          </cell>
        </row>
      </sheetData>
      <sheetData sheetId="10">
        <row r="58">
          <cell r="C58" t="str">
            <v>1年生</v>
          </cell>
        </row>
      </sheetData>
      <sheetData sheetId="11">
        <row r="53">
          <cell r="C53" t="str">
            <v>1年生</v>
          </cell>
        </row>
      </sheetData>
      <sheetData sheetId="12">
        <row r="61">
          <cell r="C61" t="str">
            <v>1年生</v>
          </cell>
        </row>
      </sheetData>
      <sheetData sheetId="13">
        <row r="54">
          <cell r="C54" t="str">
            <v>1年生</v>
          </cell>
        </row>
      </sheetData>
      <sheetData sheetId="14">
        <row r="56">
          <cell r="C56" t="str">
            <v>1年生</v>
          </cell>
        </row>
      </sheetData>
      <sheetData sheetId="15">
        <row r="60">
          <cell r="C60" t="str">
            <v>1年生</v>
          </cell>
        </row>
      </sheetData>
      <sheetData sheetId="16">
        <row r="53">
          <cell r="C53" t="str">
            <v>1年生</v>
          </cell>
        </row>
      </sheetData>
      <sheetData sheetId="17">
        <row r="54">
          <cell r="C54" t="str">
            <v>1年生</v>
          </cell>
        </row>
      </sheetData>
      <sheetData sheetId="18">
        <row r="54">
          <cell r="C54" t="str">
            <v>1年生</v>
          </cell>
        </row>
      </sheetData>
      <sheetData sheetId="19">
        <row r="54">
          <cell r="C54" t="str">
            <v>1年生</v>
          </cell>
        </row>
      </sheetData>
      <sheetData sheetId="20">
        <row r="54">
          <cell r="C54" t="str">
            <v>1年生</v>
          </cell>
        </row>
      </sheetData>
      <sheetData sheetId="21">
        <row r="59">
          <cell r="C59" t="str">
            <v>1年生</v>
          </cell>
        </row>
      </sheetData>
      <sheetData sheetId="22">
        <row r="57">
          <cell r="C57" t="str">
            <v>1年生</v>
          </cell>
        </row>
      </sheetData>
      <sheetData sheetId="23">
        <row r="56">
          <cell r="C56" t="str">
            <v>1年生</v>
          </cell>
        </row>
      </sheetData>
      <sheetData sheetId="24">
        <row r="56">
          <cell r="C56" t="str">
            <v>1年生</v>
          </cell>
        </row>
      </sheetData>
      <sheetData sheetId="25">
        <row r="57">
          <cell r="C57" t="str">
            <v>1年生</v>
          </cell>
        </row>
      </sheetData>
      <sheetData sheetId="26">
        <row r="60">
          <cell r="C60" t="str">
            <v>1年生</v>
          </cell>
        </row>
      </sheetData>
      <sheetData sheetId="27">
        <row r="53">
          <cell r="C53" t="str">
            <v>1年生</v>
          </cell>
        </row>
      </sheetData>
      <sheetData sheetId="28">
        <row r="53">
          <cell r="C53" t="str">
            <v>1年生</v>
          </cell>
        </row>
      </sheetData>
      <sheetData sheetId="29">
        <row r="56">
          <cell r="C56" t="str">
            <v>1年生</v>
          </cell>
        </row>
      </sheetData>
      <sheetData sheetId="30">
        <row r="58">
          <cell r="C58" t="str">
            <v>1年生</v>
          </cell>
        </row>
      </sheetData>
      <sheetData sheetId="31">
        <row r="55">
          <cell r="C55" t="str">
            <v>1年生</v>
          </cell>
          <cell r="E55" t="str">
            <v>2年生</v>
          </cell>
          <cell r="G55" t="str">
            <v>3年生</v>
          </cell>
          <cell r="I55" t="str">
            <v>4年生</v>
          </cell>
          <cell r="K55" t="str">
            <v>5年生</v>
          </cell>
          <cell r="M55" t="str">
            <v>6年生</v>
          </cell>
        </row>
        <row r="56">
          <cell r="B56" t="str">
            <v>H30</v>
          </cell>
          <cell r="C56">
            <v>49</v>
          </cell>
          <cell r="E56">
            <v>49</v>
          </cell>
          <cell r="G56">
            <v>60</v>
          </cell>
          <cell r="I56">
            <v>45</v>
          </cell>
          <cell r="K56">
            <v>38</v>
          </cell>
          <cell r="M56">
            <v>51</v>
          </cell>
        </row>
        <row r="57">
          <cell r="B57" t="str">
            <v>H31
（R1）</v>
          </cell>
          <cell r="C57">
            <v>50</v>
          </cell>
          <cell r="E57">
            <v>50</v>
          </cell>
          <cell r="G57">
            <v>50</v>
          </cell>
          <cell r="I57">
            <v>57</v>
          </cell>
          <cell r="K57">
            <v>45</v>
          </cell>
          <cell r="M57">
            <v>38</v>
          </cell>
        </row>
        <row r="58">
          <cell r="B58" t="str">
            <v>R2</v>
          </cell>
          <cell r="C58">
            <v>42</v>
          </cell>
          <cell r="E58">
            <v>51</v>
          </cell>
          <cell r="G58">
            <v>52</v>
          </cell>
          <cell r="I58">
            <v>50</v>
          </cell>
          <cell r="K58">
            <v>54</v>
          </cell>
          <cell r="M58">
            <v>44</v>
          </cell>
        </row>
        <row r="59">
          <cell r="B59" t="str">
            <v>R3</v>
          </cell>
          <cell r="C59">
            <v>39</v>
          </cell>
          <cell r="E59">
            <v>43</v>
          </cell>
          <cell r="G59">
            <v>47</v>
          </cell>
          <cell r="I59">
            <v>53</v>
          </cell>
          <cell r="K59">
            <v>50</v>
          </cell>
          <cell r="M59">
            <v>55</v>
          </cell>
        </row>
        <row r="60">
          <cell r="B60" t="str">
            <v>R4</v>
          </cell>
          <cell r="C60">
            <v>50</v>
          </cell>
          <cell r="E60">
            <v>39</v>
          </cell>
          <cell r="G60">
            <v>43</v>
          </cell>
          <cell r="I60">
            <v>47</v>
          </cell>
          <cell r="K60">
            <v>50</v>
          </cell>
          <cell r="M60">
            <v>47</v>
          </cell>
        </row>
        <row r="61">
          <cell r="B61" t="str">
            <v>R5</v>
          </cell>
          <cell r="C61">
            <v>49</v>
          </cell>
          <cell r="E61">
            <v>50</v>
          </cell>
          <cell r="G61">
            <v>38</v>
          </cell>
          <cell r="I61">
            <v>42</v>
          </cell>
          <cell r="K61">
            <v>47</v>
          </cell>
          <cell r="M61">
            <v>48</v>
          </cell>
        </row>
        <row r="62">
          <cell r="B62" t="str">
            <v>R6</v>
          </cell>
          <cell r="C62">
            <v>42</v>
          </cell>
          <cell r="E62">
            <v>48</v>
          </cell>
          <cell r="G62">
            <v>55</v>
          </cell>
          <cell r="I62">
            <v>39</v>
          </cell>
          <cell r="K62">
            <v>41</v>
          </cell>
          <cell r="M62">
            <v>49</v>
          </cell>
        </row>
      </sheetData>
      <sheetData sheetId="32">
        <row r="53">
          <cell r="C53" t="str">
            <v>1年生</v>
          </cell>
        </row>
      </sheetData>
      <sheetData sheetId="33">
        <row r="51">
          <cell r="C51" t="str">
            <v>1年生</v>
          </cell>
        </row>
      </sheetData>
      <sheetData sheetId="34">
        <row r="51">
          <cell r="C51" t="str">
            <v>1年生</v>
          </cell>
        </row>
      </sheetData>
      <sheetData sheetId="35">
        <row r="57">
          <cell r="C57" t="str">
            <v>1年生</v>
          </cell>
        </row>
      </sheetData>
      <sheetData sheetId="36">
        <row r="57">
          <cell r="C57" t="str">
            <v>1年生</v>
          </cell>
        </row>
      </sheetData>
      <sheetData sheetId="37">
        <row r="56">
          <cell r="C56" t="str">
            <v>1年生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AI187"/>
  <sheetViews>
    <sheetView tabSelected="1" view="pageBreakPreview" zoomScaleNormal="100" zoomScaleSheetLayoutView="100" workbookViewId="0"/>
  </sheetViews>
  <sheetFormatPr defaultRowHeight="18"/>
  <cols>
    <col min="1" max="1" width="4.25" customWidth="1"/>
    <col min="2" max="2" width="6.75" customWidth="1"/>
    <col min="3" max="14" width="4.25" customWidth="1"/>
    <col min="15" max="15" width="4.9140625" customWidth="1"/>
    <col min="16" max="21" width="4.25" customWidth="1"/>
    <col min="22" max="22" width="4.58203125" customWidth="1"/>
    <col min="23" max="28" width="4.25" customWidth="1"/>
    <col min="29" max="29" width="22.9140625" customWidth="1"/>
    <col min="30" max="38" width="4.25" customWidth="1"/>
  </cols>
  <sheetData>
    <row r="1" spans="1:29" ht="10.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3"/>
      <c r="R1" s="3"/>
      <c r="S1" s="3"/>
      <c r="T1" s="1"/>
      <c r="U1" s="1"/>
      <c r="V1" s="1"/>
      <c r="Y1" s="364"/>
      <c r="Z1" s="364"/>
      <c r="AA1" s="364"/>
      <c r="AB1" s="364"/>
      <c r="AC1" s="364"/>
    </row>
    <row r="2" spans="1:29" ht="40.5" customHeight="1" thickBot="1">
      <c r="A2" s="4" t="s">
        <v>0</v>
      </c>
      <c r="B2" s="5">
        <v>30</v>
      </c>
      <c r="C2" s="365" t="s">
        <v>1</v>
      </c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  <c r="W2" s="366"/>
      <c r="X2" s="367"/>
      <c r="Y2" s="364"/>
      <c r="Z2" s="364"/>
      <c r="AA2" s="364"/>
      <c r="AB2" s="364"/>
      <c r="AC2" s="364"/>
    </row>
    <row r="3" spans="1:29" ht="9.75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8"/>
      <c r="M3" s="9"/>
      <c r="N3" s="9"/>
      <c r="O3" s="9"/>
      <c r="P3" s="9"/>
      <c r="Q3" s="9"/>
      <c r="R3" s="10"/>
      <c r="S3" s="11"/>
      <c r="T3" s="10"/>
      <c r="U3" s="11"/>
      <c r="V3" s="11"/>
      <c r="Y3" s="364"/>
      <c r="Z3" s="364"/>
      <c r="AA3" s="364"/>
      <c r="AB3" s="364"/>
      <c r="AC3" s="364"/>
    </row>
    <row r="4" spans="1:29" ht="36.75" customHeight="1">
      <c r="B4" s="164" t="s">
        <v>2</v>
      </c>
      <c r="C4" s="164"/>
      <c r="D4" s="164"/>
      <c r="E4" s="164"/>
      <c r="F4" s="117">
        <f>'[1]1安謝'!F4:G4</f>
        <v>45658</v>
      </c>
      <c r="G4" s="117"/>
      <c r="H4" s="12" t="s">
        <v>3</v>
      </c>
    </row>
    <row r="5" spans="1:29" ht="28.5" customHeight="1">
      <c r="B5" s="354" t="s">
        <v>4</v>
      </c>
      <c r="C5" s="355"/>
      <c r="D5" s="356" t="s">
        <v>5</v>
      </c>
      <c r="E5" s="357"/>
      <c r="F5" s="358"/>
      <c r="G5" s="354" t="s">
        <v>4</v>
      </c>
      <c r="H5" s="355"/>
      <c r="I5" s="356" t="s">
        <v>5</v>
      </c>
      <c r="J5" s="357"/>
      <c r="K5" s="357"/>
      <c r="L5" s="358"/>
      <c r="M5" s="354" t="s">
        <v>4</v>
      </c>
      <c r="N5" s="355"/>
      <c r="O5" s="356" t="s">
        <v>5</v>
      </c>
      <c r="P5" s="357"/>
      <c r="Q5" s="357"/>
      <c r="R5" s="358"/>
      <c r="S5" s="354" t="s">
        <v>4</v>
      </c>
      <c r="T5" s="355"/>
      <c r="U5" s="356" t="s">
        <v>5</v>
      </c>
      <c r="V5" s="357"/>
      <c r="W5" s="357"/>
      <c r="X5" s="358"/>
    </row>
    <row r="6" spans="1:29" ht="28.5" customHeight="1">
      <c r="B6" s="359" t="s">
        <v>6</v>
      </c>
      <c r="C6" s="360"/>
      <c r="D6" s="361" t="s">
        <v>7</v>
      </c>
      <c r="E6" s="362"/>
      <c r="F6" s="363"/>
      <c r="G6" s="359" t="s">
        <v>8</v>
      </c>
      <c r="H6" s="360"/>
      <c r="I6" s="361" t="s">
        <v>9</v>
      </c>
      <c r="J6" s="362"/>
      <c r="K6" s="362"/>
      <c r="L6" s="363"/>
      <c r="M6" s="359" t="s">
        <v>10</v>
      </c>
      <c r="N6" s="360"/>
      <c r="O6" s="361" t="s">
        <v>9</v>
      </c>
      <c r="P6" s="362"/>
      <c r="Q6" s="362"/>
      <c r="R6" s="363"/>
      <c r="S6" s="359" t="s">
        <v>11</v>
      </c>
      <c r="T6" s="360"/>
      <c r="U6" s="361" t="s">
        <v>9</v>
      </c>
      <c r="V6" s="362"/>
      <c r="W6" s="362"/>
      <c r="X6" s="363"/>
    </row>
    <row r="7" spans="1:29" ht="28.5" customHeight="1">
      <c r="B7" s="13"/>
      <c r="C7" s="13"/>
      <c r="D7" s="14"/>
      <c r="E7" s="15"/>
      <c r="F7" s="15"/>
      <c r="G7" s="15"/>
      <c r="H7" s="15"/>
      <c r="I7" s="13"/>
      <c r="J7" s="13"/>
      <c r="K7" s="14"/>
      <c r="L7" s="15"/>
      <c r="M7" s="15"/>
      <c r="N7" s="15"/>
      <c r="O7" s="15"/>
      <c r="P7" s="13"/>
      <c r="Q7" s="13"/>
      <c r="R7" s="14"/>
      <c r="S7" s="15"/>
      <c r="T7" s="15"/>
      <c r="U7" s="15"/>
      <c r="V7" s="15"/>
    </row>
    <row r="8" spans="1:29" ht="28.5" customHeight="1">
      <c r="B8" s="13"/>
      <c r="C8" s="13"/>
      <c r="D8" s="14"/>
      <c r="E8" s="15"/>
      <c r="F8" s="15"/>
      <c r="G8" s="15"/>
      <c r="H8" s="15"/>
      <c r="I8" s="13"/>
      <c r="J8" s="13"/>
      <c r="K8" s="14"/>
      <c r="L8" s="15"/>
      <c r="M8" s="15"/>
      <c r="N8" s="15"/>
      <c r="O8" s="15"/>
      <c r="P8" s="13"/>
      <c r="Q8" s="13"/>
      <c r="R8" s="14"/>
      <c r="S8" s="15"/>
      <c r="T8" s="15"/>
      <c r="U8" s="15"/>
      <c r="V8" s="15"/>
    </row>
    <row r="9" spans="1:29" ht="28.5" customHeight="1">
      <c r="B9" s="13"/>
      <c r="C9" s="13"/>
      <c r="D9" s="14"/>
      <c r="E9" s="15"/>
      <c r="F9" s="15"/>
      <c r="G9" s="15"/>
      <c r="H9" s="15"/>
      <c r="I9" s="13"/>
      <c r="J9" s="13"/>
      <c r="K9" s="14"/>
      <c r="L9" s="15"/>
      <c r="M9" s="15"/>
      <c r="N9" s="15"/>
      <c r="O9" s="15"/>
      <c r="P9" s="13"/>
      <c r="Q9" s="13"/>
      <c r="R9" s="14"/>
      <c r="S9" s="15"/>
      <c r="T9" s="15"/>
      <c r="U9" s="15"/>
      <c r="V9" s="15"/>
    </row>
    <row r="10" spans="1:29" ht="28.5" customHeight="1">
      <c r="B10" s="13"/>
      <c r="C10" s="13"/>
      <c r="D10" s="14"/>
      <c r="E10" s="15"/>
      <c r="F10" s="15"/>
      <c r="G10" s="15"/>
      <c r="H10" s="15"/>
      <c r="I10" s="13"/>
      <c r="J10" s="13"/>
      <c r="K10" s="14"/>
      <c r="L10" s="15"/>
      <c r="M10" s="15"/>
      <c r="N10" s="15"/>
      <c r="O10" s="15"/>
      <c r="P10" s="13"/>
      <c r="Q10" s="13"/>
      <c r="R10" s="14"/>
      <c r="S10" s="15"/>
      <c r="T10" s="15"/>
      <c r="U10" s="15"/>
      <c r="V10" s="15"/>
    </row>
    <row r="11" spans="1:29" ht="28.5" customHeight="1">
      <c r="B11" s="13"/>
      <c r="C11" s="13"/>
      <c r="D11" s="14"/>
      <c r="E11" s="15"/>
      <c r="F11" s="15"/>
      <c r="G11" s="15"/>
      <c r="H11" s="15"/>
      <c r="I11" s="13"/>
      <c r="J11" s="13"/>
      <c r="K11" s="14"/>
      <c r="L11" s="15"/>
      <c r="M11" s="15"/>
      <c r="N11" s="15"/>
      <c r="O11" s="15"/>
      <c r="P11" s="13"/>
      <c r="Q11" s="13"/>
      <c r="R11" s="14"/>
      <c r="S11" s="15"/>
      <c r="T11" s="15"/>
      <c r="U11" s="15"/>
      <c r="V11" s="15"/>
    </row>
    <row r="12" spans="1:29" ht="28.5" customHeight="1">
      <c r="B12" s="13"/>
      <c r="C12" s="13"/>
      <c r="D12" s="14"/>
      <c r="E12" s="15"/>
      <c r="F12" s="15"/>
      <c r="G12" s="15"/>
      <c r="H12" s="15"/>
      <c r="I12" s="13"/>
      <c r="J12" s="13"/>
      <c r="K12" s="14"/>
      <c r="L12" s="15"/>
      <c r="M12" s="15"/>
      <c r="N12" s="15"/>
      <c r="O12" s="15"/>
      <c r="P12" s="13"/>
      <c r="Q12" s="13"/>
      <c r="R12" s="14"/>
      <c r="S12" s="15"/>
      <c r="T12" s="15"/>
      <c r="U12" s="15"/>
      <c r="V12" s="15"/>
    </row>
    <row r="13" spans="1:29" ht="28.5" customHeight="1">
      <c r="B13" s="13"/>
      <c r="C13" s="13"/>
      <c r="D13" s="14"/>
      <c r="E13" s="15"/>
      <c r="F13" s="15"/>
      <c r="G13" s="15"/>
      <c r="H13" s="15"/>
      <c r="I13" s="13"/>
      <c r="J13" s="13"/>
      <c r="K13" s="14"/>
      <c r="L13" s="15"/>
      <c r="M13" s="15"/>
      <c r="N13" s="15"/>
      <c r="O13" s="15"/>
      <c r="P13" s="13"/>
      <c r="Q13" s="13"/>
      <c r="R13" s="14"/>
      <c r="S13" s="15"/>
      <c r="T13" s="15"/>
      <c r="U13" s="15"/>
      <c r="V13" s="15"/>
    </row>
    <row r="14" spans="1:29" ht="28.5" customHeight="1">
      <c r="B14" s="13"/>
      <c r="C14" s="13"/>
      <c r="D14" s="14"/>
      <c r="E14" s="15"/>
      <c r="F14" s="15"/>
      <c r="G14" s="15"/>
      <c r="H14" s="15"/>
      <c r="I14" s="13"/>
      <c r="J14" s="13"/>
      <c r="K14" s="14"/>
      <c r="L14" s="15"/>
      <c r="M14" s="15"/>
      <c r="N14" s="15"/>
      <c r="O14" s="15"/>
      <c r="P14" s="13"/>
      <c r="Q14" s="13"/>
      <c r="R14" s="14"/>
      <c r="S14" s="15"/>
      <c r="T14" s="15"/>
      <c r="U14" s="15"/>
      <c r="V14" s="15"/>
    </row>
    <row r="15" spans="1:29" ht="28.5" customHeight="1">
      <c r="B15" s="13"/>
      <c r="C15" s="13"/>
      <c r="D15" s="14"/>
      <c r="E15" s="15"/>
      <c r="F15" s="15"/>
      <c r="G15" s="15"/>
      <c r="H15" s="15"/>
      <c r="I15" s="13"/>
      <c r="J15" s="13"/>
      <c r="K15" s="14"/>
      <c r="L15" s="15"/>
      <c r="M15" s="15"/>
      <c r="N15" s="15"/>
      <c r="O15" s="15"/>
      <c r="P15" s="13"/>
      <c r="Q15" s="13"/>
      <c r="R15" s="14"/>
      <c r="S15" s="15"/>
      <c r="T15" s="15"/>
      <c r="U15" s="15"/>
      <c r="V15" s="15"/>
    </row>
    <row r="16" spans="1:29" ht="28.5" customHeight="1">
      <c r="B16" s="13"/>
      <c r="C16" s="13"/>
      <c r="D16" s="14"/>
      <c r="E16" s="15"/>
      <c r="F16" s="15"/>
      <c r="G16" s="15"/>
      <c r="H16" s="15"/>
      <c r="I16" s="13"/>
      <c r="J16" s="13"/>
      <c r="K16" s="14"/>
      <c r="L16" s="15"/>
      <c r="M16" s="15"/>
      <c r="N16" s="15"/>
      <c r="O16" s="15"/>
      <c r="P16" s="13"/>
      <c r="Q16" s="13"/>
      <c r="R16" s="14"/>
      <c r="S16" s="15"/>
      <c r="T16" s="15"/>
      <c r="U16" s="15"/>
      <c r="V16" s="15"/>
    </row>
    <row r="17" spans="1:29" ht="28.5" customHeight="1">
      <c r="B17" s="13"/>
      <c r="C17" s="13"/>
      <c r="D17" s="14"/>
      <c r="E17" s="15"/>
      <c r="F17" s="15"/>
      <c r="G17" s="15"/>
      <c r="H17" s="15"/>
      <c r="I17" s="13"/>
      <c r="J17" s="13"/>
      <c r="K17" s="14"/>
      <c r="L17" s="15"/>
      <c r="M17" s="15"/>
      <c r="N17" s="15"/>
      <c r="O17" s="15"/>
      <c r="P17" s="13"/>
      <c r="Q17" s="13"/>
      <c r="R17" s="14"/>
      <c r="S17" s="15"/>
      <c r="T17" s="15"/>
      <c r="U17" s="15"/>
      <c r="V17" s="15"/>
    </row>
    <row r="18" spans="1:29" ht="15.75" customHeight="1">
      <c r="B18" s="13"/>
      <c r="C18" s="13"/>
      <c r="D18" s="14"/>
      <c r="E18" s="15"/>
      <c r="F18" s="15"/>
      <c r="G18" s="15"/>
      <c r="H18" s="15"/>
      <c r="I18" s="13"/>
      <c r="J18" s="13"/>
      <c r="K18" s="14"/>
      <c r="L18" s="15"/>
      <c r="M18" s="15"/>
      <c r="N18" s="15"/>
      <c r="O18" s="15"/>
      <c r="P18" s="13"/>
      <c r="Q18" s="13"/>
      <c r="R18" s="14"/>
      <c r="S18" s="15"/>
      <c r="T18" s="15"/>
      <c r="U18" s="15"/>
      <c r="V18" s="15"/>
    </row>
    <row r="19" spans="1:29" ht="15.75" customHeight="1">
      <c r="B19" s="13"/>
      <c r="C19" s="13"/>
      <c r="D19" s="14"/>
      <c r="E19" s="15"/>
      <c r="F19" s="15"/>
      <c r="G19" s="15"/>
      <c r="H19" s="15"/>
      <c r="I19" s="13"/>
      <c r="J19" s="13"/>
      <c r="K19" s="14"/>
      <c r="L19" s="15"/>
      <c r="M19" s="15"/>
      <c r="N19" s="15"/>
      <c r="O19" s="15"/>
      <c r="P19" s="13"/>
      <c r="Q19" s="13"/>
      <c r="R19" s="14"/>
      <c r="S19" s="15"/>
      <c r="T19" s="15"/>
      <c r="U19" s="15"/>
      <c r="V19" s="15"/>
    </row>
    <row r="20" spans="1:29" ht="15.75" customHeight="1">
      <c r="B20" s="13"/>
      <c r="C20" s="13"/>
      <c r="D20" s="14"/>
      <c r="E20" s="15"/>
      <c r="F20" s="15"/>
      <c r="G20" s="15"/>
      <c r="H20" s="15"/>
      <c r="I20" s="13"/>
      <c r="J20" s="13"/>
      <c r="K20" s="14"/>
      <c r="L20" s="15"/>
      <c r="M20" s="15"/>
      <c r="N20" s="15"/>
      <c r="O20" s="15"/>
      <c r="P20" s="13"/>
      <c r="Q20" s="13"/>
      <c r="R20" s="14"/>
      <c r="S20" s="15"/>
      <c r="T20" s="15"/>
      <c r="U20" s="15"/>
      <c r="V20" s="15"/>
    </row>
    <row r="21" spans="1:29" ht="15.75" customHeight="1">
      <c r="B21" s="13"/>
      <c r="C21" s="13"/>
      <c r="D21" s="14"/>
      <c r="E21" s="15"/>
      <c r="F21" s="15"/>
      <c r="G21" s="15"/>
      <c r="H21" s="15"/>
      <c r="I21" s="13"/>
      <c r="J21" s="13"/>
      <c r="K21" s="14"/>
      <c r="L21" s="15"/>
      <c r="M21" s="15"/>
      <c r="N21" s="15"/>
      <c r="O21" s="15"/>
      <c r="P21" s="13"/>
      <c r="Q21" s="13"/>
      <c r="R21" s="14"/>
      <c r="S21" s="15"/>
      <c r="T21" s="15"/>
      <c r="U21" s="15"/>
      <c r="V21" s="15"/>
    </row>
    <row r="22" spans="1:29" ht="15.75" customHeight="1">
      <c r="B22" s="13"/>
      <c r="C22" s="13"/>
      <c r="D22" s="14"/>
      <c r="E22" s="15"/>
      <c r="F22" s="15"/>
      <c r="G22" s="15"/>
      <c r="H22" s="15"/>
      <c r="I22" s="13"/>
      <c r="J22" s="13"/>
      <c r="K22" s="14"/>
      <c r="L22" s="15"/>
      <c r="M22" s="15"/>
      <c r="N22" s="15"/>
      <c r="O22" s="15"/>
      <c r="P22" s="13"/>
      <c r="Q22" s="13"/>
      <c r="R22" s="14"/>
      <c r="S22" s="15"/>
      <c r="T22" s="15"/>
      <c r="U22" s="15"/>
      <c r="V22" s="15"/>
    </row>
    <row r="23" spans="1:29" ht="28.5" customHeight="1">
      <c r="B23" s="13"/>
      <c r="C23" s="13"/>
      <c r="D23" s="14"/>
      <c r="E23" s="15"/>
      <c r="F23" s="15"/>
      <c r="G23" s="15"/>
      <c r="H23" s="15"/>
      <c r="I23" s="13"/>
      <c r="J23" s="13"/>
      <c r="K23" s="14"/>
      <c r="L23" s="15"/>
      <c r="M23" s="15"/>
      <c r="N23" s="15"/>
      <c r="O23" s="15"/>
      <c r="P23" s="13"/>
      <c r="Q23" s="13"/>
      <c r="R23" s="14"/>
      <c r="S23" s="15"/>
      <c r="T23" s="15"/>
      <c r="U23" s="15"/>
      <c r="V23" s="15"/>
    </row>
    <row r="24" spans="1:29" ht="28.5" customHeight="1">
      <c r="A24" s="7"/>
      <c r="B24" s="7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7"/>
      <c r="R24" s="15"/>
      <c r="S24" s="14"/>
      <c r="T24" s="15"/>
      <c r="U24" s="15"/>
      <c r="V24" s="15"/>
      <c r="W24" s="15"/>
    </row>
    <row r="25" spans="1:29" ht="28.5" customHeight="1">
      <c r="A25" s="7"/>
      <c r="B25" s="7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7"/>
      <c r="R25" s="15"/>
      <c r="S25" s="14"/>
      <c r="T25" s="15"/>
      <c r="U25" s="15"/>
      <c r="V25" s="15"/>
      <c r="W25" s="15"/>
      <c r="AC25" s="18"/>
    </row>
    <row r="26" spans="1:29" ht="9.75" customHeight="1">
      <c r="A26" s="6"/>
      <c r="B26" s="7"/>
      <c r="C26" s="7"/>
      <c r="D26" s="7"/>
      <c r="E26" s="7"/>
      <c r="F26" s="7"/>
      <c r="G26" s="7"/>
      <c r="H26" s="7"/>
      <c r="I26" s="7"/>
      <c r="J26" s="7"/>
      <c r="K26" s="7"/>
      <c r="L26" s="8"/>
      <c r="M26" s="9"/>
      <c r="N26" s="9"/>
      <c r="O26" s="9"/>
      <c r="P26" s="9"/>
      <c r="Q26" s="9"/>
      <c r="R26" s="10"/>
      <c r="S26" s="11"/>
      <c r="T26" s="10"/>
      <c r="U26" s="11"/>
      <c r="V26" s="11"/>
    </row>
    <row r="27" spans="1:29" ht="28.5" customHeight="1">
      <c r="A27" s="19">
        <v>1</v>
      </c>
      <c r="B27" s="149" t="s">
        <v>12</v>
      </c>
      <c r="C27" s="150"/>
      <c r="D27" s="150"/>
      <c r="E27" s="151"/>
      <c r="F27" s="151"/>
      <c r="G27" s="20"/>
      <c r="H27" s="20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</row>
    <row r="28" spans="1:29" ht="7.5" customHeight="1">
      <c r="A28" s="7"/>
      <c r="B28" s="7"/>
      <c r="C28" s="22"/>
      <c r="D28" s="22"/>
      <c r="E28" s="22"/>
      <c r="F28" s="22"/>
      <c r="G28" s="22"/>
      <c r="H28" s="22"/>
      <c r="I28" s="7"/>
      <c r="J28" s="7"/>
      <c r="K28" s="16"/>
      <c r="L28" s="16"/>
      <c r="M28" s="16"/>
      <c r="N28" s="16"/>
      <c r="O28" s="16"/>
      <c r="P28" s="16"/>
      <c r="Q28" s="23"/>
      <c r="R28" s="23"/>
      <c r="S28" s="23"/>
    </row>
    <row r="29" spans="1:29" ht="32.25" customHeight="1" thickBot="1">
      <c r="A29" s="7"/>
      <c r="B29" s="275" t="s">
        <v>13</v>
      </c>
      <c r="C29" s="352"/>
      <c r="D29" s="353"/>
      <c r="E29" s="353"/>
      <c r="F29" s="353"/>
      <c r="G29" s="353"/>
      <c r="H29" s="322">
        <f>'[1]1安謝'!H24:I24</f>
        <v>45413</v>
      </c>
      <c r="I29" s="322"/>
      <c r="J29" s="24" t="s">
        <v>3</v>
      </c>
      <c r="K29" s="25"/>
      <c r="L29" s="26"/>
      <c r="M29" s="26"/>
    </row>
    <row r="30" spans="1:29" ht="36.75" customHeight="1">
      <c r="A30" s="7"/>
      <c r="B30" s="323" t="s">
        <v>14</v>
      </c>
      <c r="C30" s="324"/>
      <c r="D30" s="316" t="s">
        <v>15</v>
      </c>
      <c r="E30" s="317"/>
      <c r="F30" s="314" t="s">
        <v>16</v>
      </c>
      <c r="G30" s="315"/>
      <c r="H30" s="314" t="s">
        <v>17</v>
      </c>
      <c r="I30" s="315"/>
      <c r="J30" s="314" t="s">
        <v>18</v>
      </c>
      <c r="K30" s="315"/>
      <c r="L30" s="348" t="s">
        <v>19</v>
      </c>
      <c r="M30" s="349"/>
    </row>
    <row r="31" spans="1:29" ht="28.5" customHeight="1">
      <c r="A31" s="7"/>
      <c r="B31" s="342" t="s">
        <v>20</v>
      </c>
      <c r="C31" s="343"/>
      <c r="D31" s="350">
        <v>4374</v>
      </c>
      <c r="E31" s="351"/>
      <c r="F31" s="350">
        <v>4517</v>
      </c>
      <c r="G31" s="351"/>
      <c r="H31" s="344">
        <v>4505</v>
      </c>
      <c r="I31" s="345"/>
      <c r="J31" s="344">
        <v>4479</v>
      </c>
      <c r="K31" s="345"/>
      <c r="L31" s="346">
        <v>4190</v>
      </c>
      <c r="M31" s="347"/>
      <c r="Y31" s="27"/>
      <c r="Z31" s="27"/>
      <c r="AA31" s="27"/>
      <c r="AB31" s="27"/>
      <c r="AC31" s="27"/>
    </row>
    <row r="32" spans="1:29" ht="28.5" customHeight="1">
      <c r="A32" s="7"/>
      <c r="B32" s="342" t="s">
        <v>21</v>
      </c>
      <c r="C32" s="343"/>
      <c r="D32" s="344">
        <v>4231</v>
      </c>
      <c r="E32" s="345"/>
      <c r="F32" s="344">
        <v>4300</v>
      </c>
      <c r="G32" s="345"/>
      <c r="H32" s="344">
        <v>4307</v>
      </c>
      <c r="I32" s="345"/>
      <c r="J32" s="344">
        <v>4272</v>
      </c>
      <c r="K32" s="345"/>
      <c r="L32" s="346">
        <v>4113</v>
      </c>
      <c r="M32" s="347"/>
      <c r="Y32" s="27"/>
      <c r="Z32" s="27"/>
      <c r="AA32" s="27"/>
      <c r="AB32" s="27"/>
      <c r="AC32" s="27"/>
    </row>
    <row r="33" spans="1:29" ht="28.5" customHeight="1" thickBot="1">
      <c r="A33" s="7"/>
      <c r="B33" s="334" t="s">
        <v>22</v>
      </c>
      <c r="C33" s="335"/>
      <c r="D33" s="336">
        <v>8605</v>
      </c>
      <c r="E33" s="337"/>
      <c r="F33" s="336">
        <v>8817</v>
      </c>
      <c r="G33" s="337"/>
      <c r="H33" s="338">
        <v>8812</v>
      </c>
      <c r="I33" s="339"/>
      <c r="J33" s="338">
        <v>8751</v>
      </c>
      <c r="K33" s="339"/>
      <c r="L33" s="340">
        <f>SUM(L31:M32)</f>
        <v>8303</v>
      </c>
      <c r="M33" s="341"/>
      <c r="Y33" s="27"/>
      <c r="Z33" s="27"/>
      <c r="AA33" s="27"/>
      <c r="AB33" s="27"/>
      <c r="AC33" s="27"/>
    </row>
    <row r="34" spans="1:29" ht="28.5" customHeight="1" thickBot="1">
      <c r="A34" s="7"/>
      <c r="B34" s="328" t="s">
        <v>23</v>
      </c>
      <c r="C34" s="329"/>
      <c r="D34" s="330">
        <v>4618</v>
      </c>
      <c r="E34" s="331"/>
      <c r="F34" s="330">
        <v>4912</v>
      </c>
      <c r="G34" s="331"/>
      <c r="H34" s="330">
        <v>4977</v>
      </c>
      <c r="I34" s="331"/>
      <c r="J34" s="330">
        <v>5043</v>
      </c>
      <c r="K34" s="331"/>
      <c r="L34" s="332">
        <v>4691</v>
      </c>
      <c r="M34" s="333"/>
      <c r="Y34" s="27"/>
      <c r="Z34" s="27"/>
      <c r="AA34" s="27"/>
      <c r="AB34" s="27"/>
      <c r="AC34" s="27"/>
    </row>
    <row r="35" spans="1:29" ht="13.5" customHeight="1">
      <c r="A35" s="7"/>
      <c r="B35" s="7"/>
      <c r="C35" s="28"/>
      <c r="D35" s="29"/>
      <c r="E35" s="30"/>
      <c r="F35" s="29"/>
      <c r="G35" s="30"/>
      <c r="H35" s="25"/>
      <c r="I35" s="25"/>
      <c r="J35" s="25"/>
      <c r="K35" s="25"/>
      <c r="L35" s="25"/>
      <c r="M35" s="25"/>
      <c r="Y35" s="27"/>
      <c r="Z35" s="27"/>
      <c r="AA35" s="27"/>
      <c r="AB35" s="27"/>
      <c r="AC35" s="27"/>
    </row>
    <row r="36" spans="1:29" ht="48.5" customHeight="1" thickBot="1">
      <c r="B36" s="320" t="s">
        <v>24</v>
      </c>
      <c r="C36" s="320"/>
      <c r="D36" s="321"/>
      <c r="E36" s="321"/>
      <c r="F36" s="321"/>
      <c r="G36" s="321"/>
      <c r="H36" s="322">
        <f>'[1]1安謝'!H32:I32</f>
        <v>45413</v>
      </c>
      <c r="I36" s="322"/>
      <c r="J36" s="24" t="s">
        <v>3</v>
      </c>
      <c r="K36" s="25"/>
      <c r="L36" s="25"/>
      <c r="M36" s="25"/>
      <c r="P36" s="31"/>
      <c r="Q36" s="31"/>
      <c r="R36" s="23"/>
      <c r="S36" s="23"/>
      <c r="T36" s="23"/>
      <c r="Y36" s="27"/>
      <c r="Z36" s="27"/>
      <c r="AA36" s="27"/>
      <c r="AB36" s="27"/>
      <c r="AC36" s="27"/>
    </row>
    <row r="37" spans="1:29" ht="34.5" customHeight="1">
      <c r="B37" s="323" t="s">
        <v>14</v>
      </c>
      <c r="C37" s="324"/>
      <c r="D37" s="325" t="s">
        <v>15</v>
      </c>
      <c r="E37" s="317"/>
      <c r="F37" s="326" t="s">
        <v>25</v>
      </c>
      <c r="G37" s="327"/>
      <c r="H37" s="314" t="s">
        <v>16</v>
      </c>
      <c r="I37" s="315"/>
      <c r="J37" s="312" t="s">
        <v>25</v>
      </c>
      <c r="K37" s="313"/>
      <c r="L37" s="314" t="s">
        <v>17</v>
      </c>
      <c r="M37" s="315"/>
      <c r="N37" s="312" t="s">
        <v>25</v>
      </c>
      <c r="O37" s="313"/>
      <c r="P37" s="316" t="s">
        <v>18</v>
      </c>
      <c r="Q37" s="317"/>
      <c r="R37" s="318" t="s">
        <v>25</v>
      </c>
      <c r="S37" s="309"/>
      <c r="T37" s="319" t="s">
        <v>19</v>
      </c>
      <c r="U37" s="317"/>
      <c r="V37" s="308" t="s">
        <v>25</v>
      </c>
      <c r="W37" s="309"/>
    </row>
    <row r="38" spans="1:29" ht="26.25" customHeight="1">
      <c r="B38" s="310" t="s">
        <v>26</v>
      </c>
      <c r="C38" s="311"/>
      <c r="D38" s="290">
        <v>1074</v>
      </c>
      <c r="E38" s="291"/>
      <c r="F38" s="298">
        <v>0.12481115630447415</v>
      </c>
      <c r="G38" s="299"/>
      <c r="H38" s="302">
        <v>1051</v>
      </c>
      <c r="I38" s="303"/>
      <c r="J38" s="306">
        <v>0.11920154247476467</v>
      </c>
      <c r="K38" s="307"/>
      <c r="L38" s="302">
        <v>1025</v>
      </c>
      <c r="M38" s="303"/>
      <c r="N38" s="306">
        <v>0.11631865637766682</v>
      </c>
      <c r="O38" s="307"/>
      <c r="P38" s="290">
        <v>995</v>
      </c>
      <c r="Q38" s="291"/>
      <c r="R38" s="298">
        <v>0.11370129128099646</v>
      </c>
      <c r="S38" s="299"/>
      <c r="T38" s="290">
        <v>964</v>
      </c>
      <c r="U38" s="291"/>
      <c r="V38" s="298">
        <f>T38/$T$41</f>
        <v>0.116102613513188</v>
      </c>
      <c r="W38" s="299"/>
    </row>
    <row r="39" spans="1:29" ht="26.25" customHeight="1">
      <c r="B39" s="300" t="s">
        <v>27</v>
      </c>
      <c r="C39" s="301"/>
      <c r="D39" s="290">
        <v>5240</v>
      </c>
      <c r="E39" s="291"/>
      <c r="F39" s="298">
        <v>0.60894828588030214</v>
      </c>
      <c r="G39" s="299"/>
      <c r="H39" s="302">
        <v>5444</v>
      </c>
      <c r="I39" s="303"/>
      <c r="J39" s="306">
        <v>0.61744357491210167</v>
      </c>
      <c r="K39" s="307"/>
      <c r="L39" s="302">
        <v>5400</v>
      </c>
      <c r="M39" s="303"/>
      <c r="N39" s="306">
        <v>0.61280072628234228</v>
      </c>
      <c r="O39" s="307"/>
      <c r="P39" s="290">
        <v>5386</v>
      </c>
      <c r="Q39" s="291"/>
      <c r="R39" s="298">
        <v>0.61547251742657982</v>
      </c>
      <c r="S39" s="299"/>
      <c r="T39" s="290">
        <v>4965</v>
      </c>
      <c r="U39" s="291"/>
      <c r="V39" s="298">
        <f t="shared" ref="V39:V40" si="0">T39/$T$41</f>
        <v>0.59797663495122244</v>
      </c>
      <c r="W39" s="299"/>
    </row>
    <row r="40" spans="1:29" ht="26.25" customHeight="1">
      <c r="B40" s="300" t="s">
        <v>28</v>
      </c>
      <c r="C40" s="301"/>
      <c r="D40" s="290">
        <v>2291</v>
      </c>
      <c r="E40" s="291"/>
      <c r="F40" s="292">
        <v>0.26624055781522371</v>
      </c>
      <c r="G40" s="293"/>
      <c r="H40" s="302">
        <v>2322</v>
      </c>
      <c r="I40" s="303"/>
      <c r="J40" s="304">
        <v>0.26335488261313372</v>
      </c>
      <c r="K40" s="305"/>
      <c r="L40" s="302">
        <v>2387</v>
      </c>
      <c r="M40" s="303"/>
      <c r="N40" s="304">
        <v>0.27088061733999091</v>
      </c>
      <c r="O40" s="305"/>
      <c r="P40" s="290">
        <v>2370</v>
      </c>
      <c r="Q40" s="291"/>
      <c r="R40" s="292">
        <v>0.27082619129242375</v>
      </c>
      <c r="S40" s="293"/>
      <c r="T40" s="290">
        <v>2374</v>
      </c>
      <c r="U40" s="291"/>
      <c r="V40" s="292">
        <f t="shared" si="0"/>
        <v>0.28592075153558955</v>
      </c>
      <c r="W40" s="293"/>
    </row>
    <row r="41" spans="1:29" ht="26.25" customHeight="1" thickBot="1">
      <c r="B41" s="294" t="s">
        <v>29</v>
      </c>
      <c r="C41" s="295"/>
      <c r="D41" s="296">
        <v>8605</v>
      </c>
      <c r="E41" s="297"/>
      <c r="F41" s="283"/>
      <c r="G41" s="284"/>
      <c r="H41" s="296">
        <v>8817</v>
      </c>
      <c r="I41" s="297"/>
      <c r="J41" s="283"/>
      <c r="K41" s="284"/>
      <c r="L41" s="296">
        <v>8812</v>
      </c>
      <c r="M41" s="297"/>
      <c r="N41" s="283"/>
      <c r="O41" s="284"/>
      <c r="P41" s="285">
        <v>8751</v>
      </c>
      <c r="Q41" s="286"/>
      <c r="R41" s="287"/>
      <c r="S41" s="288"/>
      <c r="T41" s="285">
        <f>SUM(T38:U40)</f>
        <v>8303</v>
      </c>
      <c r="U41" s="286"/>
      <c r="V41" s="287"/>
      <c r="W41" s="288"/>
    </row>
    <row r="42" spans="1:29" ht="31.5" customHeight="1">
      <c r="B42" s="289"/>
      <c r="C42" s="289"/>
      <c r="D42" s="289"/>
      <c r="E42" s="289"/>
      <c r="F42" s="289"/>
      <c r="G42" s="289"/>
      <c r="H42" s="289"/>
      <c r="I42" s="289"/>
      <c r="J42" s="289"/>
      <c r="K42" s="289"/>
      <c r="L42" s="289"/>
      <c r="M42" s="289"/>
      <c r="N42" s="289"/>
      <c r="O42" s="289"/>
      <c r="P42" s="31"/>
      <c r="Q42" s="31"/>
      <c r="R42" s="23"/>
      <c r="S42" s="23"/>
      <c r="T42" s="23"/>
    </row>
    <row r="43" spans="1:29" ht="59.25" customHeight="1">
      <c r="A43" s="7"/>
      <c r="B43" s="7"/>
      <c r="C43" s="28"/>
      <c r="D43" s="7"/>
      <c r="E43" s="7"/>
      <c r="F43" s="7"/>
      <c r="G43" s="7"/>
      <c r="H43" s="32"/>
      <c r="I43" s="33"/>
      <c r="J43" s="7"/>
      <c r="K43" s="16"/>
      <c r="L43" s="16"/>
      <c r="M43" s="34"/>
      <c r="N43" s="34"/>
      <c r="O43" s="31"/>
      <c r="P43" s="31"/>
      <c r="Q43" s="23"/>
      <c r="R43" s="23"/>
      <c r="S43" s="23"/>
    </row>
    <row r="44" spans="1:29" ht="52.5" customHeight="1">
      <c r="A44" s="7"/>
      <c r="B44" s="7"/>
      <c r="C44" s="28"/>
      <c r="D44" s="7"/>
      <c r="E44" s="7"/>
      <c r="F44" s="7"/>
      <c r="G44" s="7"/>
      <c r="H44" s="32"/>
      <c r="I44" s="33"/>
      <c r="J44" s="7"/>
      <c r="K44" s="16"/>
      <c r="L44" s="16"/>
      <c r="M44" s="34"/>
      <c r="N44" s="34"/>
      <c r="O44" s="31"/>
      <c r="P44" s="31"/>
      <c r="Q44" s="23"/>
      <c r="R44" s="23"/>
      <c r="S44" s="23"/>
    </row>
    <row r="45" spans="1:29" ht="52.5" customHeight="1">
      <c r="A45" s="7"/>
      <c r="B45" s="7"/>
      <c r="C45" s="28"/>
      <c r="D45" s="7"/>
      <c r="E45" s="7"/>
      <c r="F45" s="7"/>
      <c r="G45" s="7"/>
      <c r="H45" s="32"/>
      <c r="I45" s="33"/>
      <c r="J45" s="7"/>
      <c r="K45" s="16"/>
      <c r="L45" s="16"/>
      <c r="M45" s="34"/>
      <c r="N45" s="34"/>
      <c r="O45" s="31"/>
      <c r="P45" s="31"/>
      <c r="Q45" s="23"/>
      <c r="R45" s="23"/>
      <c r="S45" s="23"/>
    </row>
    <row r="46" spans="1:29" ht="52.5" customHeight="1">
      <c r="A46" s="7"/>
      <c r="B46" s="7"/>
      <c r="C46" s="28"/>
      <c r="D46" s="7"/>
      <c r="E46" s="7"/>
      <c r="F46" s="7"/>
      <c r="G46" s="7"/>
      <c r="H46" s="32"/>
      <c r="I46" s="33"/>
      <c r="J46" s="7"/>
      <c r="K46" s="16"/>
      <c r="L46" s="16"/>
      <c r="M46" s="34"/>
      <c r="N46" s="34"/>
      <c r="O46" s="31"/>
      <c r="P46" s="31"/>
      <c r="Q46" s="23"/>
      <c r="R46" s="23"/>
      <c r="S46" s="23"/>
    </row>
    <row r="47" spans="1:29" ht="52.5" customHeight="1">
      <c r="A47" s="7"/>
      <c r="B47" s="7"/>
      <c r="C47" s="28"/>
      <c r="D47" s="7"/>
      <c r="E47" s="7"/>
      <c r="F47" s="7"/>
      <c r="G47" s="7"/>
      <c r="H47" s="32"/>
      <c r="I47" s="33"/>
      <c r="J47" s="7"/>
      <c r="K47" s="16"/>
      <c r="L47" s="16"/>
      <c r="M47" s="34"/>
      <c r="N47" s="34"/>
      <c r="O47" s="31"/>
      <c r="P47" s="31"/>
      <c r="Q47" s="23"/>
      <c r="R47" s="23"/>
      <c r="S47" s="23"/>
    </row>
    <row r="48" spans="1:29" ht="36.75" customHeight="1">
      <c r="A48" s="7"/>
      <c r="B48" s="7"/>
      <c r="C48" s="28"/>
      <c r="D48" s="7"/>
      <c r="E48" s="7"/>
      <c r="F48" s="7"/>
      <c r="G48" s="7"/>
      <c r="H48" s="32"/>
      <c r="I48" s="33"/>
      <c r="J48" s="7"/>
      <c r="K48" s="16"/>
      <c r="L48" s="16"/>
      <c r="M48" s="34"/>
      <c r="N48" s="34"/>
      <c r="O48" s="31"/>
      <c r="P48" s="31"/>
      <c r="Q48" s="23"/>
      <c r="R48" s="23"/>
      <c r="S48" s="23"/>
    </row>
    <row r="49" spans="1:24" ht="29.25" customHeight="1">
      <c r="A49" s="19">
        <v>2</v>
      </c>
      <c r="B49" s="149" t="s">
        <v>30</v>
      </c>
      <c r="C49" s="150"/>
      <c r="D49" s="150"/>
      <c r="E49" s="151"/>
      <c r="F49" s="151"/>
      <c r="G49" s="20"/>
      <c r="H49" s="20"/>
      <c r="I49" s="20"/>
      <c r="J49" s="20"/>
      <c r="K49" s="20"/>
      <c r="L49" s="35"/>
      <c r="M49" s="35"/>
      <c r="N49" s="35"/>
      <c r="O49" s="35"/>
      <c r="P49" s="35"/>
      <c r="Q49" s="35"/>
      <c r="R49" s="36"/>
      <c r="S49" s="37"/>
      <c r="T49" s="36"/>
      <c r="U49" s="37"/>
      <c r="V49" s="37"/>
      <c r="W49" s="21"/>
      <c r="X49" s="21"/>
    </row>
    <row r="50" spans="1:24" ht="23.25" customHeight="1">
      <c r="A50" s="38"/>
      <c r="B50" s="39"/>
      <c r="C50" s="40"/>
      <c r="D50" s="40"/>
      <c r="E50" s="41"/>
      <c r="F50" s="41"/>
      <c r="G50" s="7"/>
      <c r="H50" s="7"/>
      <c r="I50" s="7"/>
      <c r="J50" s="7"/>
      <c r="K50" s="7"/>
      <c r="L50" s="9"/>
      <c r="M50" s="9"/>
      <c r="N50" s="9"/>
      <c r="O50" s="9"/>
      <c r="P50" s="9"/>
      <c r="Q50" s="9"/>
      <c r="R50" s="10"/>
      <c r="S50" s="11"/>
      <c r="T50" s="10"/>
      <c r="U50" s="11"/>
      <c r="V50" s="11"/>
    </row>
    <row r="51" spans="1:24" ht="27" customHeight="1">
      <c r="A51" s="38"/>
      <c r="B51" s="278" t="s">
        <v>31</v>
      </c>
      <c r="C51" s="278"/>
      <c r="D51" s="278"/>
      <c r="E51" s="42"/>
      <c r="F51" s="42"/>
      <c r="G51" s="43"/>
      <c r="H51" s="43"/>
      <c r="I51" s="12"/>
      <c r="J51" s="7"/>
      <c r="K51" s="7"/>
      <c r="L51" s="9"/>
      <c r="M51" s="9"/>
      <c r="N51" s="9"/>
      <c r="O51" s="9"/>
      <c r="P51" s="9"/>
      <c r="Q51" s="9"/>
      <c r="R51" s="10"/>
      <c r="S51" s="11"/>
      <c r="T51" s="10"/>
      <c r="U51" s="11"/>
      <c r="V51" s="11"/>
    </row>
    <row r="52" spans="1:24" ht="33.75" customHeight="1">
      <c r="A52" s="44"/>
      <c r="B52" s="279" t="s">
        <v>32</v>
      </c>
      <c r="C52" s="279"/>
      <c r="D52" s="279" t="s">
        <v>33</v>
      </c>
      <c r="E52" s="280"/>
      <c r="F52" s="280"/>
      <c r="G52" s="280"/>
      <c r="H52" s="280"/>
      <c r="I52" s="280"/>
      <c r="J52" s="280" t="s">
        <v>34</v>
      </c>
      <c r="K52" s="280"/>
      <c r="L52" s="281">
        <v>32964</v>
      </c>
      <c r="M52" s="282"/>
      <c r="N52" s="282"/>
      <c r="O52" s="282"/>
      <c r="P52" s="282"/>
      <c r="Q52" s="282"/>
      <c r="R52" s="45"/>
      <c r="S52" s="46"/>
      <c r="T52" s="47"/>
      <c r="U52" s="47"/>
      <c r="V52" s="47"/>
      <c r="W52" s="47"/>
      <c r="X52" s="47"/>
    </row>
    <row r="53" spans="1:24" ht="21.75" customHeight="1">
      <c r="A53" s="7"/>
      <c r="B53" s="7"/>
      <c r="C53" s="28"/>
      <c r="D53" s="7"/>
      <c r="E53" s="7"/>
      <c r="I53" s="33"/>
      <c r="J53" s="7"/>
      <c r="K53" s="16"/>
      <c r="L53" s="16"/>
      <c r="M53" s="34"/>
      <c r="N53" s="34"/>
      <c r="O53" s="31"/>
      <c r="P53" s="31"/>
      <c r="Q53" s="23"/>
      <c r="R53" s="23"/>
      <c r="S53" s="23"/>
    </row>
    <row r="54" spans="1:24" ht="28.5" customHeight="1" thickBot="1">
      <c r="B54" s="275" t="s">
        <v>35</v>
      </c>
      <c r="C54" s="275"/>
      <c r="D54" s="275"/>
      <c r="E54" s="275"/>
      <c r="F54" s="368">
        <f>'[1]1安謝'!F55:G55</f>
        <v>45658</v>
      </c>
      <c r="G54" s="368"/>
      <c r="H54" s="12" t="s">
        <v>3</v>
      </c>
      <c r="I54" s="48"/>
      <c r="J54" s="7"/>
    </row>
    <row r="55" spans="1:24" ht="34.5" customHeight="1">
      <c r="A55" s="15"/>
      <c r="B55" s="49" t="s">
        <v>14</v>
      </c>
      <c r="C55" s="276" t="s">
        <v>36</v>
      </c>
      <c r="D55" s="277"/>
      <c r="E55" s="270" t="s">
        <v>37</v>
      </c>
      <c r="F55" s="277"/>
      <c r="G55" s="270" t="s">
        <v>38</v>
      </c>
      <c r="H55" s="277"/>
      <c r="I55" s="269" t="s">
        <v>39</v>
      </c>
      <c r="J55" s="269"/>
      <c r="K55" s="269" t="s">
        <v>40</v>
      </c>
      <c r="L55" s="269"/>
      <c r="M55" s="269" t="s">
        <v>41</v>
      </c>
      <c r="N55" s="270"/>
      <c r="O55" s="271" t="s">
        <v>42</v>
      </c>
      <c r="P55" s="272"/>
      <c r="Q55" s="273" t="s">
        <v>29</v>
      </c>
      <c r="R55" s="274"/>
    </row>
    <row r="56" spans="1:24" ht="35.25" customHeight="1">
      <c r="A56" s="17"/>
      <c r="B56" s="50" t="s">
        <v>43</v>
      </c>
      <c r="C56" s="266">
        <v>49</v>
      </c>
      <c r="D56" s="267"/>
      <c r="E56" s="266">
        <v>49</v>
      </c>
      <c r="F56" s="267"/>
      <c r="G56" s="266">
        <v>60</v>
      </c>
      <c r="H56" s="267"/>
      <c r="I56" s="266">
        <v>45</v>
      </c>
      <c r="J56" s="267"/>
      <c r="K56" s="268">
        <v>38</v>
      </c>
      <c r="L56" s="268"/>
      <c r="M56" s="266">
        <v>51</v>
      </c>
      <c r="N56" s="267"/>
      <c r="O56" s="255">
        <v>22</v>
      </c>
      <c r="P56" s="256"/>
      <c r="Q56" s="257">
        <f t="shared" ref="Q56:Q62" si="1">SUM(C56+E56+G56+I56+K56+M56)</f>
        <v>292</v>
      </c>
      <c r="R56" s="258"/>
    </row>
    <row r="57" spans="1:24" ht="35.25" customHeight="1">
      <c r="A57" s="17"/>
      <c r="B57" s="51" t="s">
        <v>44</v>
      </c>
      <c r="C57" s="266">
        <v>50</v>
      </c>
      <c r="D57" s="267"/>
      <c r="E57" s="266">
        <v>50</v>
      </c>
      <c r="F57" s="267"/>
      <c r="G57" s="266">
        <v>50</v>
      </c>
      <c r="H57" s="267"/>
      <c r="I57" s="266">
        <v>57</v>
      </c>
      <c r="J57" s="267"/>
      <c r="K57" s="268">
        <v>45</v>
      </c>
      <c r="L57" s="268"/>
      <c r="M57" s="268">
        <v>38</v>
      </c>
      <c r="N57" s="268"/>
      <c r="O57" s="255">
        <v>20</v>
      </c>
      <c r="P57" s="256"/>
      <c r="Q57" s="257">
        <f t="shared" si="1"/>
        <v>290</v>
      </c>
      <c r="R57" s="258"/>
    </row>
    <row r="58" spans="1:24" ht="35.25" customHeight="1">
      <c r="A58" s="17"/>
      <c r="B58" s="52" t="s">
        <v>15</v>
      </c>
      <c r="C58" s="266">
        <v>42</v>
      </c>
      <c r="D58" s="267"/>
      <c r="E58" s="266">
        <v>51</v>
      </c>
      <c r="F58" s="267"/>
      <c r="G58" s="266">
        <v>52</v>
      </c>
      <c r="H58" s="267"/>
      <c r="I58" s="266">
        <v>50</v>
      </c>
      <c r="J58" s="267"/>
      <c r="K58" s="266">
        <v>54</v>
      </c>
      <c r="L58" s="267"/>
      <c r="M58" s="268">
        <v>44</v>
      </c>
      <c r="N58" s="268"/>
      <c r="O58" s="255">
        <v>19</v>
      </c>
      <c r="P58" s="256"/>
      <c r="Q58" s="257">
        <f t="shared" si="1"/>
        <v>293</v>
      </c>
      <c r="R58" s="258"/>
    </row>
    <row r="59" spans="1:24" ht="35.25" customHeight="1">
      <c r="A59" s="17"/>
      <c r="B59" s="53" t="s">
        <v>16</v>
      </c>
      <c r="C59" s="259">
        <v>39</v>
      </c>
      <c r="D59" s="260"/>
      <c r="E59" s="259">
        <v>43</v>
      </c>
      <c r="F59" s="260"/>
      <c r="G59" s="259">
        <v>47</v>
      </c>
      <c r="H59" s="260"/>
      <c r="I59" s="259">
        <v>53</v>
      </c>
      <c r="J59" s="260"/>
      <c r="K59" s="261">
        <v>50</v>
      </c>
      <c r="L59" s="261"/>
      <c r="M59" s="261">
        <v>55</v>
      </c>
      <c r="N59" s="261"/>
      <c r="O59" s="262">
        <v>19</v>
      </c>
      <c r="P59" s="263"/>
      <c r="Q59" s="264">
        <f t="shared" si="1"/>
        <v>287</v>
      </c>
      <c r="R59" s="265"/>
    </row>
    <row r="60" spans="1:24" ht="35.25" customHeight="1">
      <c r="A60" s="17"/>
      <c r="B60" s="53" t="s">
        <v>17</v>
      </c>
      <c r="C60" s="252">
        <v>50</v>
      </c>
      <c r="D60" s="253"/>
      <c r="E60" s="252">
        <v>39</v>
      </c>
      <c r="F60" s="253"/>
      <c r="G60" s="252">
        <v>43</v>
      </c>
      <c r="H60" s="253"/>
      <c r="I60" s="252">
        <v>47</v>
      </c>
      <c r="J60" s="253"/>
      <c r="K60" s="252">
        <v>50</v>
      </c>
      <c r="L60" s="253"/>
      <c r="M60" s="254">
        <v>47</v>
      </c>
      <c r="N60" s="254"/>
      <c r="O60" s="241">
        <v>21</v>
      </c>
      <c r="P60" s="242"/>
      <c r="Q60" s="243">
        <f t="shared" si="1"/>
        <v>276</v>
      </c>
      <c r="R60" s="244"/>
    </row>
    <row r="61" spans="1:24" ht="35.25" customHeight="1" thickBot="1">
      <c r="A61" s="17"/>
      <c r="B61" s="54" t="s">
        <v>45</v>
      </c>
      <c r="C61" s="245">
        <v>49</v>
      </c>
      <c r="D61" s="246"/>
      <c r="E61" s="245">
        <v>50</v>
      </c>
      <c r="F61" s="246"/>
      <c r="G61" s="245">
        <v>38</v>
      </c>
      <c r="H61" s="246"/>
      <c r="I61" s="245">
        <v>42</v>
      </c>
      <c r="J61" s="246"/>
      <c r="K61" s="245">
        <v>47</v>
      </c>
      <c r="L61" s="246"/>
      <c r="M61" s="247">
        <v>48</v>
      </c>
      <c r="N61" s="247"/>
      <c r="O61" s="248">
        <v>21</v>
      </c>
      <c r="P61" s="249"/>
      <c r="Q61" s="250">
        <f t="shared" si="1"/>
        <v>274</v>
      </c>
      <c r="R61" s="251"/>
    </row>
    <row r="62" spans="1:24" ht="35.25" customHeight="1" thickBot="1">
      <c r="A62" s="17"/>
      <c r="B62" s="369" t="s">
        <v>19</v>
      </c>
      <c r="C62" s="370">
        <v>42</v>
      </c>
      <c r="D62" s="371"/>
      <c r="E62" s="370">
        <v>48</v>
      </c>
      <c r="F62" s="371"/>
      <c r="G62" s="370">
        <v>55</v>
      </c>
      <c r="H62" s="371"/>
      <c r="I62" s="370">
        <v>39</v>
      </c>
      <c r="J62" s="371"/>
      <c r="K62" s="370">
        <v>41</v>
      </c>
      <c r="L62" s="371"/>
      <c r="M62" s="372">
        <v>49</v>
      </c>
      <c r="N62" s="372"/>
      <c r="O62" s="373">
        <v>23</v>
      </c>
      <c r="P62" s="374"/>
      <c r="Q62" s="375">
        <f t="shared" si="1"/>
        <v>274</v>
      </c>
      <c r="R62" s="376"/>
    </row>
    <row r="63" spans="1:24" ht="21" customHeight="1">
      <c r="B63" s="55"/>
      <c r="C63" s="55"/>
      <c r="D63" s="55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7"/>
      <c r="R63" s="57"/>
      <c r="S63" s="57"/>
      <c r="T63" s="56"/>
      <c r="U63" s="56"/>
      <c r="V63" s="56"/>
    </row>
    <row r="64" spans="1:24" ht="36" customHeight="1">
      <c r="B64" s="239" t="s">
        <v>46</v>
      </c>
      <c r="C64" s="155"/>
      <c r="D64" s="155"/>
      <c r="E64" s="155"/>
      <c r="F64" s="155"/>
      <c r="G64" s="155"/>
      <c r="H64" s="117">
        <f>'[1]1安謝'!H65:I65</f>
        <v>45658</v>
      </c>
      <c r="I64" s="117"/>
      <c r="J64" s="12" t="s">
        <v>3</v>
      </c>
    </row>
    <row r="65" spans="1:29" ht="26.25" customHeight="1">
      <c r="B65" s="240" t="s">
        <v>47</v>
      </c>
      <c r="C65" s="240"/>
      <c r="D65" s="240"/>
      <c r="E65" s="240"/>
      <c r="F65" s="240" t="s">
        <v>48</v>
      </c>
      <c r="G65" s="240"/>
      <c r="H65" s="240"/>
      <c r="I65" s="240"/>
      <c r="J65" s="240"/>
      <c r="K65" s="240"/>
      <c r="L65" s="240"/>
      <c r="M65" s="240" t="s">
        <v>49</v>
      </c>
      <c r="N65" s="240"/>
      <c r="O65" s="240"/>
      <c r="P65" s="240" t="s">
        <v>50</v>
      </c>
      <c r="Q65" s="240"/>
      <c r="R65" s="15"/>
      <c r="S65" s="15"/>
      <c r="T65" s="6"/>
      <c r="U65" s="6"/>
    </row>
    <row r="66" spans="1:29" ht="26.25" customHeight="1">
      <c r="B66" s="236" t="s">
        <v>51</v>
      </c>
      <c r="C66" s="236"/>
      <c r="D66" s="236"/>
      <c r="E66" s="236"/>
      <c r="F66" s="236" t="s">
        <v>52</v>
      </c>
      <c r="G66" s="236"/>
      <c r="H66" s="236"/>
      <c r="I66" s="236"/>
      <c r="J66" s="236"/>
      <c r="K66" s="236"/>
      <c r="L66" s="236"/>
      <c r="M66" s="237">
        <v>150</v>
      </c>
      <c r="N66" s="237"/>
      <c r="O66" s="237"/>
      <c r="P66" s="237" t="s">
        <v>53</v>
      </c>
      <c r="Q66" s="237"/>
      <c r="R66" s="15"/>
      <c r="S66" s="15"/>
      <c r="T66" s="6"/>
      <c r="U66" s="6"/>
    </row>
    <row r="67" spans="1:29" ht="27.75" customHeight="1">
      <c r="J67" s="6"/>
    </row>
    <row r="68" spans="1:29" ht="28.5" customHeight="1">
      <c r="A68" s="19">
        <v>3</v>
      </c>
      <c r="B68" s="149" t="s">
        <v>54</v>
      </c>
      <c r="C68" s="150"/>
      <c r="D68" s="150"/>
      <c r="E68" s="151"/>
      <c r="F68" s="151"/>
      <c r="G68" s="152"/>
      <c r="H68" s="152"/>
      <c r="I68" s="152"/>
      <c r="J68" s="152"/>
      <c r="K68" s="153"/>
      <c r="L68" s="153"/>
      <c r="M68" s="35"/>
      <c r="N68" s="35"/>
      <c r="O68" s="35"/>
      <c r="P68" s="35"/>
      <c r="Q68" s="35"/>
      <c r="R68" s="36"/>
      <c r="S68" s="37"/>
      <c r="T68" s="36"/>
      <c r="U68" s="37"/>
      <c r="V68" s="37"/>
      <c r="W68" s="21"/>
      <c r="X68" s="21"/>
      <c r="AC68" s="18"/>
    </row>
    <row r="69" spans="1:29" ht="9" customHeight="1">
      <c r="A69" s="7"/>
      <c r="B69" s="7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7"/>
      <c r="R69" s="15"/>
      <c r="S69" s="14"/>
      <c r="T69" s="15"/>
      <c r="U69" s="15"/>
      <c r="V69" s="15"/>
      <c r="W69" s="15"/>
      <c r="Y69" s="18"/>
      <c r="Z69" s="18"/>
      <c r="AA69" s="18"/>
      <c r="AB69" s="18"/>
      <c r="AC69" s="18"/>
    </row>
    <row r="70" spans="1:29" ht="47" customHeight="1">
      <c r="A70" s="7"/>
      <c r="B70" s="164" t="s">
        <v>55</v>
      </c>
      <c r="C70" s="165"/>
      <c r="D70" s="165"/>
      <c r="E70" s="165"/>
      <c r="F70" s="238" t="s">
        <v>56</v>
      </c>
      <c r="G70" s="238"/>
      <c r="H70" s="238"/>
      <c r="I70" s="238"/>
      <c r="J70" s="238"/>
      <c r="K70" s="238"/>
      <c r="L70" s="238"/>
      <c r="M70" s="238"/>
      <c r="N70" s="238"/>
      <c r="O70" s="238"/>
      <c r="P70" s="117">
        <f>'[1]35天久'!$P$72</f>
        <v>45717</v>
      </c>
      <c r="Q70" s="117"/>
      <c r="R70" s="12" t="s">
        <v>3</v>
      </c>
      <c r="S70" s="58"/>
      <c r="T70" s="58"/>
      <c r="U70" s="58"/>
    </row>
    <row r="71" spans="1:29" ht="28.5" customHeight="1">
      <c r="A71" s="7"/>
      <c r="B71" s="231" t="s">
        <v>57</v>
      </c>
      <c r="C71" s="232"/>
      <c r="D71" s="232"/>
      <c r="E71" s="232"/>
      <c r="F71" s="232"/>
      <c r="G71" s="232"/>
      <c r="H71" s="232"/>
      <c r="I71" s="233"/>
      <c r="J71" s="129" t="s">
        <v>58</v>
      </c>
      <c r="K71" s="129"/>
      <c r="L71" s="129"/>
      <c r="M71" s="129"/>
      <c r="N71" s="129"/>
      <c r="O71" s="129"/>
      <c r="P71" s="234" t="s">
        <v>59</v>
      </c>
      <c r="Q71" s="235"/>
    </row>
    <row r="72" spans="1:29" ht="28.5" customHeight="1">
      <c r="A72" s="7"/>
      <c r="B72" s="222" t="s">
        <v>60</v>
      </c>
      <c r="C72" s="223"/>
      <c r="D72" s="223"/>
      <c r="E72" s="223"/>
      <c r="F72" s="223"/>
      <c r="G72" s="223"/>
      <c r="H72" s="223"/>
      <c r="I72" s="224"/>
      <c r="J72" s="147" t="s">
        <v>61</v>
      </c>
      <c r="K72" s="148"/>
      <c r="L72" s="148"/>
      <c r="M72" s="148"/>
      <c r="N72" s="148"/>
      <c r="O72" s="148"/>
      <c r="P72" s="227">
        <v>112</v>
      </c>
      <c r="Q72" s="228"/>
      <c r="Y72" s="18"/>
      <c r="Z72" s="18"/>
    </row>
    <row r="73" spans="1:29" ht="28.5" customHeight="1">
      <c r="A73" s="7"/>
      <c r="B73" s="222" t="s">
        <v>62</v>
      </c>
      <c r="C73" s="223"/>
      <c r="D73" s="223"/>
      <c r="E73" s="223"/>
      <c r="F73" s="223"/>
      <c r="G73" s="223"/>
      <c r="H73" s="223"/>
      <c r="I73" s="224"/>
      <c r="J73" s="147" t="s">
        <v>63</v>
      </c>
      <c r="K73" s="148"/>
      <c r="L73" s="148"/>
      <c r="M73" s="148"/>
      <c r="N73" s="148"/>
      <c r="O73" s="148"/>
      <c r="P73" s="227">
        <v>79</v>
      </c>
      <c r="Q73" s="228"/>
      <c r="X73" s="18"/>
      <c r="Y73" s="18"/>
      <c r="Z73" s="18"/>
    </row>
    <row r="74" spans="1:29" ht="28.5" customHeight="1">
      <c r="A74" s="7"/>
      <c r="B74" s="222" t="s">
        <v>64</v>
      </c>
      <c r="C74" s="223"/>
      <c r="D74" s="223"/>
      <c r="E74" s="223"/>
      <c r="F74" s="223"/>
      <c r="G74" s="223"/>
      <c r="H74" s="223"/>
      <c r="I74" s="224"/>
      <c r="J74" s="230" t="s">
        <v>65</v>
      </c>
      <c r="K74" s="226"/>
      <c r="L74" s="226"/>
      <c r="M74" s="226"/>
      <c r="N74" s="226"/>
      <c r="O74" s="226"/>
      <c r="P74" s="227">
        <v>115</v>
      </c>
      <c r="Q74" s="228"/>
      <c r="X74" s="18"/>
    </row>
    <row r="75" spans="1:29" ht="43.5" customHeight="1">
      <c r="A75" s="7"/>
      <c r="B75" s="222" t="s">
        <v>66</v>
      </c>
      <c r="C75" s="223"/>
      <c r="D75" s="223"/>
      <c r="E75" s="223"/>
      <c r="F75" s="223"/>
      <c r="G75" s="223"/>
      <c r="H75" s="223"/>
      <c r="I75" s="224"/>
      <c r="J75" s="225" t="s">
        <v>67</v>
      </c>
      <c r="K75" s="226"/>
      <c r="L75" s="226"/>
      <c r="M75" s="226"/>
      <c r="N75" s="226"/>
      <c r="O75" s="226"/>
      <c r="P75" s="227">
        <v>94</v>
      </c>
      <c r="Q75" s="228"/>
    </row>
    <row r="76" spans="1:29" ht="28.5" customHeight="1">
      <c r="A76" s="7"/>
      <c r="B76" s="229" t="s">
        <v>68</v>
      </c>
      <c r="C76" s="229"/>
      <c r="D76" s="229"/>
      <c r="E76" s="229"/>
      <c r="F76" s="229"/>
      <c r="G76" s="229"/>
      <c r="H76" s="229"/>
      <c r="I76" s="229"/>
      <c r="J76" s="110" t="s">
        <v>69</v>
      </c>
      <c r="K76" s="110"/>
      <c r="L76" s="110"/>
      <c r="M76" s="110"/>
      <c r="N76" s="110"/>
      <c r="O76" s="110"/>
      <c r="P76" s="227">
        <v>74</v>
      </c>
      <c r="Q76" s="228"/>
    </row>
    <row r="77" spans="1:29" ht="28.5" customHeight="1">
      <c r="A77" s="7"/>
      <c r="B77" s="215"/>
      <c r="C77" s="215"/>
      <c r="D77" s="215"/>
      <c r="E77" s="215"/>
      <c r="F77" s="215"/>
      <c r="G77" s="215"/>
      <c r="H77" s="215"/>
      <c r="I77" s="215"/>
      <c r="J77" s="216" t="s">
        <v>70</v>
      </c>
      <c r="K77" s="216"/>
      <c r="L77" s="216"/>
      <c r="M77" s="216"/>
      <c r="N77" s="216"/>
      <c r="O77" s="216"/>
      <c r="P77" s="217">
        <f>SUM(P72:Q76)</f>
        <v>474</v>
      </c>
      <c r="Q77" s="218"/>
    </row>
    <row r="78" spans="1:29" ht="28.5" customHeight="1">
      <c r="A78" s="7"/>
      <c r="B78" s="219"/>
      <c r="C78" s="219"/>
      <c r="D78" s="219"/>
      <c r="E78" s="219"/>
      <c r="F78" s="219"/>
      <c r="G78" s="219"/>
      <c r="H78" s="219"/>
      <c r="I78" s="219"/>
      <c r="J78" s="216" t="s">
        <v>71</v>
      </c>
      <c r="K78" s="216"/>
      <c r="L78" s="216"/>
      <c r="M78" s="216"/>
      <c r="N78" s="216"/>
      <c r="O78" s="216"/>
      <c r="P78" s="220">
        <f>SUM(P77)/L34</f>
        <v>0.1010445534001279</v>
      </c>
      <c r="Q78" s="221"/>
    </row>
    <row r="79" spans="1:29" ht="28.5" customHeight="1">
      <c r="A79" s="7"/>
      <c r="B79" s="59"/>
      <c r="C79" s="59"/>
      <c r="D79" s="59"/>
      <c r="E79" s="59"/>
      <c r="F79" s="59"/>
      <c r="G79" s="59"/>
      <c r="H79" s="59"/>
      <c r="I79" s="59"/>
      <c r="J79" s="60"/>
      <c r="K79" s="60"/>
      <c r="L79" s="60"/>
      <c r="M79" s="60"/>
      <c r="N79" s="60"/>
      <c r="O79" s="60"/>
      <c r="P79" s="61"/>
      <c r="Q79" s="61"/>
    </row>
    <row r="80" spans="1:29" ht="31.5" customHeight="1">
      <c r="A80" s="7"/>
      <c r="B80" s="143" t="s">
        <v>72</v>
      </c>
      <c r="C80" s="144"/>
      <c r="D80" s="144"/>
      <c r="E80" s="144"/>
      <c r="F80" s="144"/>
      <c r="G80" s="144"/>
      <c r="H80" s="117">
        <v>45383</v>
      </c>
      <c r="I80" s="117"/>
      <c r="J80" s="12" t="s">
        <v>3</v>
      </c>
      <c r="K80" s="60"/>
      <c r="L80" s="60"/>
      <c r="M80" s="60"/>
      <c r="N80" s="60"/>
      <c r="O80" s="60"/>
      <c r="P80" s="61"/>
      <c r="Q80" s="61"/>
    </row>
    <row r="81" spans="1:24" ht="28.5" customHeight="1">
      <c r="A81" s="7"/>
      <c r="B81" s="129" t="s">
        <v>73</v>
      </c>
      <c r="C81" s="129"/>
      <c r="D81" s="129"/>
      <c r="E81" s="129"/>
      <c r="F81" s="129"/>
      <c r="G81" s="129"/>
      <c r="H81" s="129"/>
      <c r="I81" s="129"/>
      <c r="J81" s="145" t="s">
        <v>74</v>
      </c>
      <c r="K81" s="145"/>
      <c r="L81" s="145"/>
      <c r="M81" s="145"/>
      <c r="N81" s="145"/>
      <c r="O81" s="182" t="s">
        <v>75</v>
      </c>
      <c r="P81" s="182"/>
      <c r="Q81" s="182"/>
      <c r="R81" s="182"/>
      <c r="S81" s="182"/>
      <c r="T81" s="145" t="s">
        <v>76</v>
      </c>
      <c r="U81" s="145"/>
      <c r="V81" s="145"/>
    </row>
    <row r="82" spans="1:24" ht="28.5" customHeight="1">
      <c r="A82" s="7"/>
      <c r="B82" s="110" t="s">
        <v>77</v>
      </c>
      <c r="C82" s="110"/>
      <c r="D82" s="110"/>
      <c r="E82" s="110"/>
      <c r="F82" s="110"/>
      <c r="G82" s="110"/>
      <c r="H82" s="110"/>
      <c r="I82" s="110"/>
      <c r="J82" s="157" t="s">
        <v>78</v>
      </c>
      <c r="K82" s="157"/>
      <c r="L82" s="157"/>
      <c r="M82" s="157"/>
      <c r="N82" s="157"/>
      <c r="O82" s="211" t="s">
        <v>79</v>
      </c>
      <c r="P82" s="211"/>
      <c r="Q82" s="211"/>
      <c r="R82" s="211"/>
      <c r="S82" s="211"/>
      <c r="T82" s="112" t="s">
        <v>53</v>
      </c>
      <c r="U82" s="112"/>
      <c r="V82" s="112"/>
    </row>
    <row r="83" spans="1:24" ht="28.5" customHeight="1">
      <c r="A83" s="7"/>
      <c r="B83" s="62"/>
      <c r="C83" s="62"/>
      <c r="D83" s="62"/>
      <c r="E83" s="62"/>
      <c r="F83" s="62"/>
      <c r="G83" s="62"/>
      <c r="H83" s="62"/>
      <c r="I83" s="62"/>
      <c r="J83" s="63"/>
      <c r="K83" s="63"/>
      <c r="L83" s="63"/>
      <c r="M83" s="63"/>
      <c r="N83" s="63"/>
      <c r="O83" s="64"/>
      <c r="P83" s="64"/>
      <c r="Q83" s="64"/>
      <c r="R83" s="64"/>
      <c r="S83" s="64"/>
      <c r="T83" s="62"/>
      <c r="U83" s="62"/>
      <c r="V83" s="62"/>
    </row>
    <row r="84" spans="1:24" ht="36" customHeight="1">
      <c r="A84" s="7"/>
      <c r="B84" s="143" t="s">
        <v>80</v>
      </c>
      <c r="C84" s="144"/>
      <c r="D84" s="144"/>
      <c r="E84" s="144"/>
      <c r="F84" s="144"/>
      <c r="G84" s="144"/>
      <c r="H84" s="144"/>
      <c r="I84" s="144"/>
      <c r="J84" s="117">
        <f>'[1]35天久'!$J$83</f>
        <v>45658</v>
      </c>
      <c r="K84" s="117"/>
      <c r="L84" s="12" t="s">
        <v>3</v>
      </c>
      <c r="M84" s="63"/>
      <c r="N84" s="63"/>
      <c r="O84" s="186" t="s">
        <v>82</v>
      </c>
      <c r="P84" s="186"/>
      <c r="Q84" s="186"/>
      <c r="R84" s="186"/>
      <c r="S84" s="186"/>
      <c r="T84" s="186"/>
      <c r="U84" s="186"/>
      <c r="V84" s="168">
        <f>'[1]35天久'!$V$88</f>
        <v>45657</v>
      </c>
      <c r="W84" s="168"/>
      <c r="X84" s="12" t="s">
        <v>3</v>
      </c>
    </row>
    <row r="85" spans="1:24" ht="28.5" customHeight="1">
      <c r="A85" s="7"/>
      <c r="B85" s="129" t="s">
        <v>73</v>
      </c>
      <c r="C85" s="129"/>
      <c r="D85" s="129"/>
      <c r="E85" s="129"/>
      <c r="F85" s="129"/>
      <c r="G85" s="129"/>
      <c r="H85" s="129"/>
      <c r="I85" s="129"/>
      <c r="J85" s="63"/>
      <c r="K85" s="63"/>
      <c r="L85" s="63"/>
      <c r="M85" s="63"/>
      <c r="N85" s="63"/>
      <c r="O85" s="194" t="s">
        <v>73</v>
      </c>
      <c r="P85" s="183"/>
      <c r="Q85" s="183"/>
      <c r="R85" s="183"/>
      <c r="S85" s="184"/>
      <c r="T85" s="194" t="s">
        <v>84</v>
      </c>
      <c r="U85" s="183"/>
      <c r="V85" s="183"/>
      <c r="W85" s="183"/>
      <c r="X85" s="184"/>
    </row>
    <row r="86" spans="1:24" ht="28.5" customHeight="1">
      <c r="A86" s="7"/>
      <c r="B86" s="212" t="s">
        <v>81</v>
      </c>
      <c r="C86" s="213"/>
      <c r="D86" s="213"/>
      <c r="E86" s="213"/>
      <c r="F86" s="213"/>
      <c r="G86" s="213"/>
      <c r="H86" s="213"/>
      <c r="I86" s="214"/>
      <c r="J86" s="63"/>
      <c r="K86" s="63"/>
      <c r="L86" s="63"/>
      <c r="M86" s="63"/>
      <c r="N86" s="63"/>
      <c r="O86" s="197" t="s">
        <v>86</v>
      </c>
      <c r="P86" s="198"/>
      <c r="Q86" s="198"/>
      <c r="R86" s="198"/>
      <c r="S86" s="198"/>
      <c r="T86" s="199" t="s">
        <v>87</v>
      </c>
      <c r="U86" s="199"/>
      <c r="V86" s="199"/>
      <c r="W86" s="199"/>
      <c r="X86" s="199"/>
    </row>
    <row r="87" spans="1:24" ht="41" customHeight="1">
      <c r="A87" s="7"/>
      <c r="B87" s="65"/>
      <c r="C87" s="65"/>
      <c r="D87" s="65"/>
      <c r="E87" s="65"/>
      <c r="F87" s="65"/>
      <c r="G87" s="65"/>
      <c r="H87" s="65"/>
      <c r="I87" s="65"/>
      <c r="J87" s="63"/>
      <c r="K87" s="63"/>
      <c r="L87" s="63"/>
      <c r="M87" s="63"/>
      <c r="N87" s="63"/>
      <c r="O87" s="197" t="s">
        <v>90</v>
      </c>
      <c r="P87" s="198"/>
      <c r="Q87" s="198"/>
      <c r="R87" s="198"/>
      <c r="S87" s="198"/>
      <c r="T87" s="210" t="s">
        <v>91</v>
      </c>
      <c r="U87" s="211"/>
      <c r="V87" s="211"/>
      <c r="W87" s="211"/>
      <c r="X87" s="211"/>
    </row>
    <row r="88" spans="1:24" ht="31.5" customHeight="1">
      <c r="A88" s="7"/>
      <c r="B88" s="164" t="s">
        <v>83</v>
      </c>
      <c r="C88" s="165"/>
      <c r="D88" s="165"/>
      <c r="E88" s="165"/>
      <c r="F88" s="165"/>
      <c r="G88" s="117">
        <f>'[1]35天久'!$G$88</f>
        <v>45657</v>
      </c>
      <c r="H88" s="117"/>
      <c r="I88" s="12" t="s">
        <v>3</v>
      </c>
      <c r="J88" s="63"/>
      <c r="K88" s="63"/>
      <c r="L88" s="63"/>
      <c r="M88" s="63"/>
      <c r="N88" s="63"/>
      <c r="O88" s="197" t="s">
        <v>94</v>
      </c>
      <c r="P88" s="198"/>
      <c r="Q88" s="198"/>
      <c r="R88" s="198"/>
      <c r="S88" s="198"/>
      <c r="T88" s="199" t="s">
        <v>87</v>
      </c>
      <c r="U88" s="199"/>
      <c r="V88" s="199"/>
      <c r="W88" s="199"/>
      <c r="X88" s="199"/>
    </row>
    <row r="89" spans="1:24" ht="28.5" customHeight="1">
      <c r="A89" s="7"/>
      <c r="B89" s="129" t="s">
        <v>73</v>
      </c>
      <c r="C89" s="129"/>
      <c r="D89" s="129"/>
      <c r="E89" s="129"/>
      <c r="F89" s="129"/>
      <c r="G89" s="129"/>
      <c r="H89" s="129" t="s">
        <v>85</v>
      </c>
      <c r="I89" s="129"/>
      <c r="J89" s="129"/>
      <c r="K89" s="129"/>
      <c r="L89" s="129"/>
      <c r="M89" s="129"/>
      <c r="N89" s="63"/>
      <c r="O89" s="197" t="s">
        <v>97</v>
      </c>
      <c r="P89" s="198"/>
      <c r="Q89" s="198"/>
      <c r="R89" s="198"/>
      <c r="S89" s="198"/>
      <c r="T89" s="199" t="s">
        <v>98</v>
      </c>
      <c r="U89" s="199"/>
      <c r="V89" s="199"/>
      <c r="W89" s="199"/>
      <c r="X89" s="199"/>
    </row>
    <row r="90" spans="1:24" ht="28.5" customHeight="1">
      <c r="A90" s="7"/>
      <c r="B90" s="110" t="s">
        <v>88</v>
      </c>
      <c r="C90" s="110"/>
      <c r="D90" s="110"/>
      <c r="E90" s="110"/>
      <c r="F90" s="110"/>
      <c r="G90" s="110"/>
      <c r="H90" s="110" t="s">
        <v>89</v>
      </c>
      <c r="I90" s="110"/>
      <c r="J90" s="110"/>
      <c r="K90" s="110"/>
      <c r="L90" s="110"/>
      <c r="M90" s="110"/>
      <c r="N90" s="63"/>
      <c r="O90" s="197" t="s">
        <v>101</v>
      </c>
      <c r="P90" s="198"/>
      <c r="Q90" s="198"/>
      <c r="R90" s="198"/>
      <c r="S90" s="198"/>
      <c r="T90" s="199" t="s">
        <v>98</v>
      </c>
      <c r="U90" s="199"/>
      <c r="V90" s="199"/>
      <c r="W90" s="199"/>
      <c r="X90" s="199"/>
    </row>
    <row r="91" spans="1:24" ht="28.5" customHeight="1">
      <c r="A91" s="7"/>
      <c r="B91" s="200" t="s">
        <v>92</v>
      </c>
      <c r="C91" s="201"/>
      <c r="D91" s="201"/>
      <c r="E91" s="201"/>
      <c r="F91" s="201"/>
      <c r="G91" s="202"/>
      <c r="H91" s="207" t="s">
        <v>93</v>
      </c>
      <c r="I91" s="208"/>
      <c r="J91" s="208"/>
      <c r="K91" s="208"/>
      <c r="L91" s="208"/>
      <c r="M91" s="209"/>
      <c r="N91" s="63"/>
      <c r="O91" s="197" t="s">
        <v>104</v>
      </c>
      <c r="P91" s="198"/>
      <c r="Q91" s="198"/>
      <c r="R91" s="198"/>
      <c r="S91" s="198"/>
      <c r="T91" s="206" t="s">
        <v>105</v>
      </c>
      <c r="U91" s="206"/>
      <c r="V91" s="206"/>
      <c r="W91" s="206"/>
      <c r="X91" s="206"/>
    </row>
    <row r="92" spans="1:24" ht="32.5" customHeight="1">
      <c r="A92" s="7"/>
      <c r="B92" s="110" t="s">
        <v>95</v>
      </c>
      <c r="C92" s="110"/>
      <c r="D92" s="110"/>
      <c r="E92" s="110"/>
      <c r="F92" s="110"/>
      <c r="G92" s="110"/>
      <c r="H92" s="111" t="s">
        <v>96</v>
      </c>
      <c r="I92" s="110"/>
      <c r="J92" s="110"/>
      <c r="K92" s="110"/>
      <c r="L92" s="110"/>
      <c r="M92" s="110"/>
      <c r="N92" s="63"/>
      <c r="O92" s="197" t="s">
        <v>108</v>
      </c>
      <c r="P92" s="198"/>
      <c r="Q92" s="198"/>
      <c r="R92" s="198"/>
      <c r="S92" s="198"/>
      <c r="T92" s="199" t="s">
        <v>98</v>
      </c>
      <c r="U92" s="199"/>
      <c r="V92" s="199"/>
      <c r="W92" s="199"/>
      <c r="X92" s="199"/>
    </row>
    <row r="93" spans="1:24" ht="28.5" customHeight="1">
      <c r="A93" s="7"/>
      <c r="B93" s="110" t="s">
        <v>99</v>
      </c>
      <c r="C93" s="110"/>
      <c r="D93" s="110"/>
      <c r="E93" s="110"/>
      <c r="F93" s="110"/>
      <c r="G93" s="110"/>
      <c r="H93" s="110" t="s">
        <v>100</v>
      </c>
      <c r="I93" s="110"/>
      <c r="J93" s="110"/>
      <c r="K93" s="110"/>
      <c r="L93" s="110"/>
      <c r="M93" s="110"/>
      <c r="N93" s="63"/>
      <c r="O93" s="197" t="s">
        <v>111</v>
      </c>
      <c r="P93" s="198"/>
      <c r="Q93" s="198"/>
      <c r="R93" s="198"/>
      <c r="S93" s="198"/>
      <c r="T93" s="199" t="s">
        <v>112</v>
      </c>
      <c r="U93" s="199"/>
      <c r="V93" s="199"/>
      <c r="W93" s="199"/>
      <c r="X93" s="199"/>
    </row>
    <row r="94" spans="1:24" ht="37" customHeight="1">
      <c r="A94" s="7"/>
      <c r="B94" s="110" t="s">
        <v>102</v>
      </c>
      <c r="C94" s="110"/>
      <c r="D94" s="110"/>
      <c r="E94" s="110"/>
      <c r="F94" s="110"/>
      <c r="G94" s="110"/>
      <c r="H94" s="195" t="s">
        <v>103</v>
      </c>
      <c r="I94" s="196"/>
      <c r="J94" s="196"/>
      <c r="K94" s="196"/>
      <c r="L94" s="196"/>
      <c r="M94" s="196"/>
      <c r="N94" s="63"/>
    </row>
    <row r="95" spans="1:24" ht="36.5" customHeight="1">
      <c r="A95" s="7"/>
      <c r="B95" s="110" t="s">
        <v>106</v>
      </c>
      <c r="C95" s="110"/>
      <c r="D95" s="110"/>
      <c r="E95" s="110"/>
      <c r="F95" s="110"/>
      <c r="G95" s="110"/>
      <c r="H95" s="195" t="s">
        <v>107</v>
      </c>
      <c r="I95" s="196"/>
      <c r="J95" s="196"/>
      <c r="K95" s="196"/>
      <c r="L95" s="196"/>
      <c r="M95" s="196"/>
      <c r="N95" s="63"/>
      <c r="O95" s="186" t="s">
        <v>115</v>
      </c>
      <c r="P95" s="187"/>
      <c r="Q95" s="187"/>
      <c r="R95" s="187"/>
      <c r="S95" s="187"/>
      <c r="T95" s="187"/>
      <c r="U95" s="187"/>
      <c r="V95" s="117">
        <f>'[1]35天久'!$V$93</f>
        <v>45657</v>
      </c>
      <c r="W95" s="117"/>
      <c r="X95" s="12" t="s">
        <v>3</v>
      </c>
    </row>
    <row r="96" spans="1:24" ht="28.5" customHeight="1">
      <c r="A96" s="7"/>
      <c r="B96" s="200" t="s">
        <v>109</v>
      </c>
      <c r="C96" s="201"/>
      <c r="D96" s="201"/>
      <c r="E96" s="201"/>
      <c r="F96" s="201"/>
      <c r="G96" s="202"/>
      <c r="H96" s="203" t="s">
        <v>110</v>
      </c>
      <c r="I96" s="204"/>
      <c r="J96" s="204"/>
      <c r="K96" s="204"/>
      <c r="L96" s="204"/>
      <c r="M96" s="205"/>
      <c r="N96" s="63"/>
      <c r="O96" s="194" t="s">
        <v>73</v>
      </c>
      <c r="P96" s="183"/>
      <c r="Q96" s="183"/>
      <c r="R96" s="184"/>
      <c r="S96" s="194" t="s">
        <v>85</v>
      </c>
      <c r="T96" s="183"/>
      <c r="U96" s="183"/>
      <c r="V96" s="183"/>
      <c r="W96" s="183"/>
      <c r="X96" s="184"/>
    </row>
    <row r="97" spans="1:24" ht="28.5" customHeight="1">
      <c r="A97" s="7"/>
      <c r="B97" s="188" t="s">
        <v>113</v>
      </c>
      <c r="C97" s="189"/>
      <c r="D97" s="189"/>
      <c r="E97" s="189"/>
      <c r="F97" s="189"/>
      <c r="G97" s="190"/>
      <c r="H97" s="191" t="s">
        <v>114</v>
      </c>
      <c r="I97" s="192"/>
      <c r="J97" s="192"/>
      <c r="K97" s="192"/>
      <c r="L97" s="192"/>
      <c r="M97" s="193"/>
      <c r="N97" s="63"/>
      <c r="O97" s="176" t="s">
        <v>120</v>
      </c>
      <c r="P97" s="177"/>
      <c r="Q97" s="177"/>
      <c r="R97" s="178"/>
      <c r="S97" s="176" t="s">
        <v>121</v>
      </c>
      <c r="T97" s="177"/>
      <c r="U97" s="177"/>
      <c r="V97" s="177"/>
      <c r="W97" s="177"/>
      <c r="X97" s="178"/>
    </row>
    <row r="98" spans="1:24" ht="28.5" customHeight="1">
      <c r="A98" s="7"/>
      <c r="B98" s="110" t="s">
        <v>116</v>
      </c>
      <c r="C98" s="110"/>
      <c r="D98" s="110"/>
      <c r="E98" s="110"/>
      <c r="F98" s="110"/>
      <c r="G98" s="110"/>
      <c r="H98" s="147" t="s">
        <v>117</v>
      </c>
      <c r="I98" s="148"/>
      <c r="J98" s="148"/>
      <c r="K98" s="148"/>
      <c r="L98" s="148"/>
      <c r="M98" s="148"/>
      <c r="N98" s="63"/>
    </row>
    <row r="99" spans="1:24" ht="28.5" customHeight="1">
      <c r="A99" s="7"/>
      <c r="B99" s="110" t="s">
        <v>118</v>
      </c>
      <c r="C99" s="110"/>
      <c r="D99" s="110"/>
      <c r="E99" s="110"/>
      <c r="F99" s="110"/>
      <c r="G99" s="110"/>
      <c r="H99" s="110" t="s">
        <v>119</v>
      </c>
      <c r="I99" s="110"/>
      <c r="J99" s="110"/>
      <c r="K99" s="110"/>
      <c r="L99" s="110"/>
      <c r="M99" s="110"/>
      <c r="N99" s="60"/>
      <c r="O99" s="186" t="s">
        <v>124</v>
      </c>
      <c r="P99" s="187"/>
      <c r="Q99" s="187"/>
      <c r="R99" s="187"/>
      <c r="S99" s="187"/>
      <c r="T99" s="187"/>
      <c r="U99" s="187"/>
      <c r="V99" s="168">
        <f>'[1]35天久'!$V$103</f>
        <v>45657</v>
      </c>
      <c r="W99" s="168"/>
      <c r="X99" s="12" t="s">
        <v>3</v>
      </c>
    </row>
    <row r="100" spans="1:24" ht="28.5" customHeight="1">
      <c r="A100" s="7"/>
      <c r="B100" s="110" t="s">
        <v>122</v>
      </c>
      <c r="C100" s="110"/>
      <c r="D100" s="110"/>
      <c r="E100" s="110"/>
      <c r="F100" s="110"/>
      <c r="G100" s="110"/>
      <c r="H100" s="110" t="s">
        <v>123</v>
      </c>
      <c r="I100" s="110"/>
      <c r="J100" s="110"/>
      <c r="K100" s="110"/>
      <c r="L100" s="110"/>
      <c r="M100" s="110"/>
      <c r="N100" s="60"/>
      <c r="O100" s="182" t="s">
        <v>73</v>
      </c>
      <c r="P100" s="182"/>
      <c r="Q100" s="182"/>
      <c r="R100" s="182"/>
      <c r="S100" s="183" t="s">
        <v>85</v>
      </c>
      <c r="T100" s="183"/>
      <c r="U100" s="183"/>
      <c r="V100" s="183"/>
      <c r="W100" s="183"/>
      <c r="X100" s="184"/>
    </row>
    <row r="101" spans="1:24" ht="28.5" customHeight="1">
      <c r="A101" s="7"/>
      <c r="B101" s="110" t="s">
        <v>125</v>
      </c>
      <c r="C101" s="110"/>
      <c r="D101" s="110"/>
      <c r="E101" s="110"/>
      <c r="F101" s="110"/>
      <c r="G101" s="110"/>
      <c r="H101" s="110" t="s">
        <v>123</v>
      </c>
      <c r="I101" s="110"/>
      <c r="J101" s="110"/>
      <c r="K101" s="110"/>
      <c r="L101" s="110"/>
      <c r="M101" s="110"/>
      <c r="N101" s="60"/>
      <c r="O101" s="185" t="s">
        <v>127</v>
      </c>
      <c r="P101" s="180"/>
      <c r="Q101" s="180"/>
      <c r="R101" s="181"/>
      <c r="S101" s="176" t="s">
        <v>128</v>
      </c>
      <c r="T101" s="177"/>
      <c r="U101" s="177"/>
      <c r="V101" s="177"/>
      <c r="W101" s="177"/>
      <c r="X101" s="178"/>
    </row>
    <row r="102" spans="1:24" ht="28.5" customHeight="1">
      <c r="A102" s="7"/>
      <c r="B102" s="147" t="s">
        <v>126</v>
      </c>
      <c r="C102" s="148"/>
      <c r="D102" s="148"/>
      <c r="E102" s="148"/>
      <c r="F102" s="148"/>
      <c r="G102" s="148"/>
      <c r="H102" s="110" t="s">
        <v>123</v>
      </c>
      <c r="I102" s="110"/>
      <c r="J102" s="110"/>
      <c r="K102" s="110"/>
      <c r="L102" s="110"/>
      <c r="M102" s="110"/>
      <c r="N102" s="60"/>
      <c r="O102" s="179" t="s">
        <v>131</v>
      </c>
      <c r="P102" s="180"/>
      <c r="Q102" s="180"/>
      <c r="R102" s="181"/>
      <c r="S102" s="176" t="s">
        <v>128</v>
      </c>
      <c r="T102" s="177"/>
      <c r="U102" s="177"/>
      <c r="V102" s="177"/>
      <c r="W102" s="177"/>
      <c r="X102" s="178"/>
    </row>
    <row r="103" spans="1:24" ht="28.5" customHeight="1">
      <c r="A103" s="7"/>
      <c r="B103" s="110" t="s">
        <v>129</v>
      </c>
      <c r="C103" s="110"/>
      <c r="D103" s="110"/>
      <c r="E103" s="110"/>
      <c r="F103" s="110"/>
      <c r="G103" s="110"/>
      <c r="H103" s="147" t="s">
        <v>130</v>
      </c>
      <c r="I103" s="148"/>
      <c r="J103" s="148"/>
      <c r="K103" s="148"/>
      <c r="L103" s="148"/>
      <c r="M103" s="148"/>
      <c r="N103" s="60"/>
      <c r="O103" s="176" t="s">
        <v>133</v>
      </c>
      <c r="P103" s="177"/>
      <c r="Q103" s="177"/>
      <c r="R103" s="178"/>
      <c r="S103" s="176" t="s">
        <v>134</v>
      </c>
      <c r="T103" s="177"/>
      <c r="U103" s="177"/>
      <c r="V103" s="177"/>
      <c r="W103" s="177"/>
      <c r="X103" s="178"/>
    </row>
    <row r="104" spans="1:24" ht="28.5" customHeight="1">
      <c r="A104" s="7"/>
      <c r="B104" s="110" t="s">
        <v>132</v>
      </c>
      <c r="C104" s="110"/>
      <c r="D104" s="110"/>
      <c r="E104" s="110"/>
      <c r="F104" s="110"/>
      <c r="G104" s="110"/>
      <c r="H104" s="148" t="s">
        <v>130</v>
      </c>
      <c r="I104" s="148"/>
      <c r="J104" s="148"/>
      <c r="K104" s="148"/>
      <c r="L104" s="148"/>
      <c r="M104" s="148"/>
      <c r="N104" s="60"/>
      <c r="O104" s="176" t="s">
        <v>137</v>
      </c>
      <c r="P104" s="177"/>
      <c r="Q104" s="177"/>
      <c r="R104" s="178"/>
      <c r="S104" s="176" t="s">
        <v>128</v>
      </c>
      <c r="T104" s="177"/>
      <c r="U104" s="177"/>
      <c r="V104" s="177"/>
      <c r="W104" s="177"/>
      <c r="X104" s="178"/>
    </row>
    <row r="105" spans="1:24" ht="28.5" customHeight="1">
      <c r="A105" s="7"/>
      <c r="B105" s="110" t="s">
        <v>135</v>
      </c>
      <c r="C105" s="110"/>
      <c r="D105" s="110"/>
      <c r="E105" s="110"/>
      <c r="F105" s="110"/>
      <c r="G105" s="110"/>
      <c r="H105" s="110" t="s">
        <v>136</v>
      </c>
      <c r="I105" s="110"/>
      <c r="J105" s="110"/>
      <c r="K105" s="110"/>
      <c r="L105" s="110"/>
      <c r="M105" s="110"/>
      <c r="N105" s="60"/>
      <c r="O105" s="176" t="s">
        <v>139</v>
      </c>
      <c r="P105" s="177"/>
      <c r="Q105" s="177"/>
      <c r="R105" s="178"/>
      <c r="S105" s="176" t="s">
        <v>134</v>
      </c>
      <c r="T105" s="177"/>
      <c r="U105" s="177"/>
      <c r="V105" s="177"/>
      <c r="W105" s="177"/>
      <c r="X105" s="178"/>
    </row>
    <row r="106" spans="1:24" ht="28.5" customHeight="1">
      <c r="A106" s="7"/>
      <c r="B106" s="110" t="s">
        <v>138</v>
      </c>
      <c r="C106" s="110"/>
      <c r="D106" s="110"/>
      <c r="E106" s="110"/>
      <c r="F106" s="110"/>
      <c r="G106" s="110"/>
      <c r="H106" s="110" t="s">
        <v>123</v>
      </c>
      <c r="I106" s="110"/>
      <c r="J106" s="110"/>
      <c r="K106" s="110"/>
      <c r="L106" s="110"/>
      <c r="M106" s="110"/>
      <c r="N106" s="60"/>
      <c r="O106" s="173" t="s">
        <v>141</v>
      </c>
      <c r="P106" s="174"/>
      <c r="Q106" s="174"/>
      <c r="R106" s="175"/>
      <c r="S106" s="176" t="s">
        <v>128</v>
      </c>
      <c r="T106" s="177"/>
      <c r="U106" s="177"/>
      <c r="V106" s="177"/>
      <c r="W106" s="177"/>
      <c r="X106" s="178"/>
    </row>
    <row r="107" spans="1:24" ht="28.5" customHeight="1">
      <c r="A107" s="7"/>
      <c r="B107" s="110" t="s">
        <v>140</v>
      </c>
      <c r="C107" s="110"/>
      <c r="D107" s="110"/>
      <c r="E107" s="110"/>
      <c r="F107" s="110"/>
      <c r="G107" s="110"/>
      <c r="H107" s="110" t="s">
        <v>119</v>
      </c>
      <c r="I107" s="110"/>
      <c r="J107" s="110"/>
      <c r="K107" s="110"/>
      <c r="L107" s="110"/>
      <c r="M107" s="110"/>
      <c r="N107" s="60"/>
    </row>
    <row r="108" spans="1:24" ht="28.5" customHeight="1">
      <c r="A108" s="7"/>
      <c r="B108" s="110" t="s">
        <v>142</v>
      </c>
      <c r="C108" s="110"/>
      <c r="D108" s="110"/>
      <c r="E108" s="110"/>
      <c r="F108" s="110"/>
      <c r="G108" s="110"/>
      <c r="H108" s="110" t="s">
        <v>119</v>
      </c>
      <c r="I108" s="110"/>
      <c r="J108" s="110"/>
      <c r="K108" s="110"/>
      <c r="L108" s="110"/>
      <c r="M108" s="110"/>
      <c r="N108" s="60"/>
      <c r="O108" s="167" t="s">
        <v>144</v>
      </c>
      <c r="P108" s="167"/>
      <c r="Q108" s="167"/>
      <c r="R108" s="167"/>
      <c r="S108" s="168">
        <f>'[1]35天久'!$S$110</f>
        <v>45677</v>
      </c>
      <c r="T108" s="168"/>
      <c r="U108" s="66" t="s">
        <v>3</v>
      </c>
    </row>
    <row r="109" spans="1:24" ht="28.5" customHeight="1">
      <c r="A109" s="7"/>
      <c r="B109" s="110" t="s">
        <v>143</v>
      </c>
      <c r="C109" s="110"/>
      <c r="D109" s="110"/>
      <c r="E109" s="110"/>
      <c r="F109" s="110"/>
      <c r="G109" s="110"/>
      <c r="H109" s="110" t="s">
        <v>123</v>
      </c>
      <c r="I109" s="110"/>
      <c r="J109" s="110"/>
      <c r="K109" s="110"/>
      <c r="L109" s="110"/>
      <c r="M109" s="110"/>
      <c r="N109" s="60"/>
      <c r="O109" s="170" t="s">
        <v>146</v>
      </c>
      <c r="P109" s="171"/>
      <c r="Q109" s="171"/>
      <c r="R109" s="171"/>
      <c r="S109" s="171"/>
      <c r="T109" s="171"/>
      <c r="U109" s="172"/>
    </row>
    <row r="110" spans="1:24" ht="28.5" customHeight="1">
      <c r="A110" s="7"/>
      <c r="B110" s="169" t="s">
        <v>145</v>
      </c>
      <c r="C110" s="148"/>
      <c r="D110" s="148"/>
      <c r="E110" s="148"/>
      <c r="F110" s="148"/>
      <c r="G110" s="148"/>
      <c r="H110" s="110" t="s">
        <v>119</v>
      </c>
      <c r="I110" s="110"/>
      <c r="J110" s="110"/>
      <c r="K110" s="110"/>
      <c r="L110" s="110"/>
      <c r="M110" s="110"/>
      <c r="N110" s="60"/>
      <c r="O110" s="161" t="s">
        <v>147</v>
      </c>
      <c r="P110" s="162"/>
      <c r="Q110" s="162"/>
      <c r="R110" s="162"/>
      <c r="S110" s="162"/>
      <c r="T110" s="162"/>
      <c r="U110" s="163"/>
    </row>
    <row r="111" spans="1:24" ht="27" customHeight="1">
      <c r="A111" s="67"/>
      <c r="B111" s="68"/>
      <c r="C111" s="69"/>
      <c r="D111" s="69"/>
      <c r="E111" s="70"/>
      <c r="F111" s="70"/>
      <c r="G111" s="71"/>
      <c r="H111" s="71"/>
      <c r="I111" s="71"/>
      <c r="J111" s="71"/>
      <c r="K111" s="72"/>
      <c r="L111" s="72"/>
      <c r="M111" s="9"/>
      <c r="N111" s="9"/>
    </row>
    <row r="112" spans="1:24" ht="28.5" customHeight="1">
      <c r="A112" s="19">
        <v>4</v>
      </c>
      <c r="B112" s="149" t="s">
        <v>148</v>
      </c>
      <c r="C112" s="150"/>
      <c r="D112" s="150"/>
      <c r="E112" s="151"/>
      <c r="F112" s="151"/>
      <c r="G112" s="152"/>
      <c r="H112" s="152"/>
      <c r="I112" s="152"/>
      <c r="J112" s="152"/>
      <c r="K112" s="153"/>
      <c r="L112" s="153"/>
      <c r="M112" s="35"/>
      <c r="N112" s="35"/>
      <c r="O112" s="35"/>
      <c r="P112" s="35"/>
      <c r="Q112" s="35"/>
      <c r="R112" s="36"/>
      <c r="S112" s="37"/>
      <c r="T112" s="36"/>
      <c r="U112" s="37"/>
      <c r="V112" s="37"/>
      <c r="W112" s="21"/>
      <c r="X112" s="21"/>
    </row>
    <row r="113" spans="1:24" ht="5.25" customHeight="1">
      <c r="A113" s="67"/>
      <c r="B113" s="68"/>
      <c r="C113" s="69"/>
      <c r="D113" s="69"/>
      <c r="E113" s="70"/>
      <c r="F113" s="70"/>
      <c r="G113" s="71"/>
      <c r="H113" s="71"/>
      <c r="I113" s="71"/>
      <c r="J113" s="71"/>
      <c r="K113" s="72"/>
      <c r="L113" s="72"/>
      <c r="M113" s="9"/>
      <c r="N113" s="9"/>
      <c r="O113" s="9"/>
      <c r="P113" s="9"/>
      <c r="Q113" s="9"/>
      <c r="R113" s="10"/>
      <c r="S113" s="11"/>
      <c r="T113" s="10"/>
      <c r="U113" s="11"/>
      <c r="V113" s="11"/>
    </row>
    <row r="114" spans="1:24" ht="49.5" customHeight="1">
      <c r="A114" s="67"/>
      <c r="B114" s="164" t="s">
        <v>149</v>
      </c>
      <c r="C114" s="165"/>
      <c r="D114" s="165"/>
      <c r="E114" s="165"/>
      <c r="F114" s="117">
        <v>45383</v>
      </c>
      <c r="G114" s="117"/>
      <c r="H114" s="12" t="s">
        <v>3</v>
      </c>
      <c r="I114" s="73"/>
      <c r="J114" s="73"/>
      <c r="K114" s="73"/>
      <c r="L114" s="73"/>
      <c r="M114" s="74"/>
      <c r="N114" s="74"/>
    </row>
    <row r="115" spans="1:24" ht="24.75" customHeight="1">
      <c r="A115" s="67"/>
      <c r="B115" s="129" t="s">
        <v>150</v>
      </c>
      <c r="C115" s="129" t="s">
        <v>151</v>
      </c>
      <c r="D115" s="129"/>
      <c r="E115" s="129"/>
      <c r="F115" s="129"/>
      <c r="G115" s="129" t="s">
        <v>152</v>
      </c>
      <c r="H115" s="129"/>
      <c r="I115" s="129"/>
      <c r="J115" s="129"/>
      <c r="K115" s="129" t="s">
        <v>153</v>
      </c>
      <c r="L115" s="129"/>
      <c r="M115" s="129"/>
      <c r="N115" s="129"/>
      <c r="O115" s="129"/>
      <c r="P115" s="129"/>
      <c r="Q115" s="129"/>
      <c r="R115" s="129"/>
      <c r="S115" s="166" t="s">
        <v>154</v>
      </c>
      <c r="T115" s="166"/>
      <c r="U115" s="166"/>
      <c r="V115" s="166"/>
    </row>
    <row r="116" spans="1:24" ht="31.5" customHeight="1">
      <c r="A116" s="67"/>
      <c r="B116" s="145"/>
      <c r="C116" s="129"/>
      <c r="D116" s="129"/>
      <c r="E116" s="129"/>
      <c r="F116" s="129"/>
      <c r="G116" s="129"/>
      <c r="H116" s="129"/>
      <c r="I116" s="129"/>
      <c r="J116" s="129"/>
      <c r="K116" s="129" t="s">
        <v>155</v>
      </c>
      <c r="L116" s="129"/>
      <c r="M116" s="129"/>
      <c r="N116" s="129"/>
      <c r="O116" s="129" t="s">
        <v>156</v>
      </c>
      <c r="P116" s="129" t="s">
        <v>157</v>
      </c>
      <c r="Q116" s="129" t="s">
        <v>158</v>
      </c>
      <c r="R116" s="129" t="s">
        <v>159</v>
      </c>
      <c r="S116" s="166"/>
      <c r="T116" s="166"/>
      <c r="U116" s="166"/>
      <c r="V116" s="166"/>
    </row>
    <row r="117" spans="1:24" ht="42.5" customHeight="1">
      <c r="A117" s="67"/>
      <c r="B117" s="145"/>
      <c r="C117" s="129"/>
      <c r="D117" s="129"/>
      <c r="E117" s="129"/>
      <c r="F117" s="129"/>
      <c r="G117" s="129"/>
      <c r="H117" s="129"/>
      <c r="I117" s="129"/>
      <c r="J117" s="129"/>
      <c r="K117" s="160" t="s">
        <v>160</v>
      </c>
      <c r="L117" s="129"/>
      <c r="M117" s="129" t="s">
        <v>161</v>
      </c>
      <c r="N117" s="129"/>
      <c r="O117" s="129"/>
      <c r="P117" s="129"/>
      <c r="Q117" s="129"/>
      <c r="R117" s="129"/>
      <c r="S117" s="166"/>
      <c r="T117" s="166"/>
      <c r="U117" s="166"/>
      <c r="V117" s="166"/>
    </row>
    <row r="118" spans="1:24" ht="37.5" customHeight="1">
      <c r="A118" s="67"/>
      <c r="B118" s="75" t="s">
        <v>162</v>
      </c>
      <c r="C118" s="156" t="s">
        <v>31</v>
      </c>
      <c r="D118" s="156"/>
      <c r="E118" s="156"/>
      <c r="F118" s="156"/>
      <c r="G118" s="156" t="s">
        <v>52</v>
      </c>
      <c r="H118" s="156"/>
      <c r="I118" s="156"/>
      <c r="J118" s="156"/>
      <c r="K118" s="157" t="s">
        <v>163</v>
      </c>
      <c r="L118" s="157"/>
      <c r="M118" s="157" t="s">
        <v>163</v>
      </c>
      <c r="N118" s="157"/>
      <c r="O118" s="76" t="s">
        <v>164</v>
      </c>
      <c r="P118" s="76" t="s">
        <v>164</v>
      </c>
      <c r="Q118" s="76" t="s">
        <v>164</v>
      </c>
      <c r="R118" s="76" t="s">
        <v>163</v>
      </c>
      <c r="S118" s="158" t="s">
        <v>165</v>
      </c>
      <c r="T118" s="159"/>
      <c r="U118" s="159"/>
      <c r="V118" s="159"/>
    </row>
    <row r="119" spans="1:24" ht="24.75" customHeight="1">
      <c r="A119" s="67"/>
      <c r="B119" s="62"/>
      <c r="C119" s="62"/>
      <c r="D119" s="62"/>
      <c r="E119" s="62"/>
      <c r="F119" s="62"/>
      <c r="G119" s="62"/>
      <c r="H119" s="62"/>
      <c r="I119" s="11"/>
      <c r="J119" s="11"/>
      <c r="K119" s="11"/>
      <c r="L119" s="11"/>
    </row>
    <row r="120" spans="1:24" ht="41.5" customHeight="1">
      <c r="A120" s="67"/>
      <c r="B120" s="143" t="s">
        <v>166</v>
      </c>
      <c r="C120" s="144"/>
      <c r="D120" s="144"/>
      <c r="E120" s="144"/>
      <c r="F120" s="144"/>
      <c r="G120" s="117">
        <v>45383</v>
      </c>
      <c r="H120" s="117"/>
      <c r="I120" s="12" t="s">
        <v>3</v>
      </c>
      <c r="J120" s="11"/>
      <c r="K120" s="77"/>
      <c r="L120" s="77"/>
      <c r="M120" s="77"/>
      <c r="N120" s="77"/>
      <c r="O120" s="1"/>
      <c r="P120" s="1"/>
      <c r="Q120" s="1"/>
      <c r="R120" s="1"/>
      <c r="S120" s="1"/>
      <c r="T120" s="1"/>
      <c r="U120" s="1"/>
      <c r="V120" s="1"/>
    </row>
    <row r="121" spans="1:24" ht="24.75" customHeight="1">
      <c r="A121" s="67"/>
      <c r="B121" s="129" t="s">
        <v>73</v>
      </c>
      <c r="C121" s="129"/>
      <c r="D121" s="129"/>
      <c r="E121" s="129"/>
      <c r="F121" s="129"/>
      <c r="G121" s="129"/>
      <c r="H121" s="129"/>
      <c r="I121" s="129"/>
      <c r="J121" s="11"/>
      <c r="K121" s="78"/>
      <c r="L121" s="78"/>
      <c r="M121" s="78"/>
      <c r="N121" s="78"/>
      <c r="O121" s="78"/>
      <c r="P121" s="78"/>
      <c r="Q121" s="78"/>
      <c r="R121" s="78"/>
      <c r="S121" s="78"/>
      <c r="T121" s="78"/>
      <c r="U121" s="78"/>
      <c r="V121" s="78"/>
    </row>
    <row r="122" spans="1:24" ht="24.75" customHeight="1">
      <c r="A122" s="67"/>
      <c r="B122" s="147" t="s">
        <v>167</v>
      </c>
      <c r="C122" s="148"/>
      <c r="D122" s="148"/>
      <c r="E122" s="148"/>
      <c r="F122" s="148"/>
      <c r="G122" s="148"/>
      <c r="H122" s="148"/>
      <c r="I122" s="148"/>
      <c r="J122" s="11"/>
    </row>
    <row r="123" spans="1:24" ht="24.75" customHeight="1">
      <c r="A123" s="67"/>
      <c r="B123" s="147" t="s">
        <v>168</v>
      </c>
      <c r="C123" s="148"/>
      <c r="D123" s="148"/>
      <c r="E123" s="148"/>
      <c r="F123" s="148"/>
      <c r="G123" s="148"/>
      <c r="H123" s="148"/>
      <c r="I123" s="148"/>
      <c r="J123" s="11"/>
    </row>
    <row r="124" spans="1:24" ht="23.25" customHeight="1">
      <c r="A124" s="67"/>
      <c r="B124" s="79"/>
      <c r="C124" s="80"/>
      <c r="D124" s="15"/>
      <c r="E124" s="15"/>
      <c r="F124" s="15"/>
      <c r="G124" s="15"/>
      <c r="H124" s="15"/>
      <c r="I124" s="15"/>
      <c r="J124" s="15"/>
      <c r="K124" s="15"/>
      <c r="L124" s="72"/>
      <c r="M124" s="9"/>
      <c r="N124" s="9"/>
      <c r="O124" s="9"/>
      <c r="P124" s="9"/>
      <c r="Q124" s="9"/>
      <c r="R124" s="10"/>
      <c r="S124" s="11"/>
      <c r="T124" s="10"/>
      <c r="U124" s="11"/>
      <c r="V124" s="11"/>
    </row>
    <row r="125" spans="1:24" ht="28.5" customHeight="1">
      <c r="A125" s="19">
        <v>5</v>
      </c>
      <c r="B125" s="149" t="s">
        <v>169</v>
      </c>
      <c r="C125" s="150"/>
      <c r="D125" s="150"/>
      <c r="E125" s="151"/>
      <c r="F125" s="151"/>
      <c r="G125" s="152"/>
      <c r="H125" s="152"/>
      <c r="I125" s="152"/>
      <c r="J125" s="152"/>
      <c r="K125" s="153"/>
      <c r="L125" s="153"/>
      <c r="M125" s="35"/>
      <c r="N125" s="35"/>
      <c r="O125" s="35"/>
      <c r="P125" s="35"/>
      <c r="Q125" s="35"/>
      <c r="R125" s="36"/>
      <c r="S125" s="37"/>
      <c r="T125" s="36"/>
      <c r="U125" s="37"/>
      <c r="V125" s="37"/>
      <c r="W125" s="21"/>
      <c r="X125" s="21"/>
    </row>
    <row r="126" spans="1:24" ht="5.25" customHeight="1">
      <c r="A126" s="67"/>
      <c r="B126" s="68"/>
      <c r="C126" s="69"/>
      <c r="D126" s="69"/>
      <c r="E126" s="70"/>
      <c r="F126" s="70"/>
      <c r="G126" s="71"/>
      <c r="H126" s="71"/>
      <c r="I126" s="71"/>
      <c r="J126" s="71"/>
      <c r="K126" s="72"/>
      <c r="L126" s="72"/>
      <c r="M126" s="9"/>
      <c r="N126" s="9"/>
      <c r="O126" s="9"/>
      <c r="P126" s="9"/>
      <c r="Q126" s="9"/>
      <c r="R126" s="10"/>
      <c r="S126" s="11"/>
      <c r="T126" s="10"/>
      <c r="U126" s="11"/>
      <c r="V126" s="11"/>
    </row>
    <row r="127" spans="1:24" ht="35.25" customHeight="1">
      <c r="B127" s="154" t="s">
        <v>170</v>
      </c>
      <c r="C127" s="155"/>
      <c r="D127" s="155"/>
      <c r="E127" s="155"/>
      <c r="F127" s="117">
        <f>'[1]35天久'!$F$131</f>
        <v>45677</v>
      </c>
      <c r="G127" s="117"/>
      <c r="H127" s="12" t="s">
        <v>3</v>
      </c>
      <c r="I127" s="81"/>
      <c r="J127" s="23"/>
      <c r="K127" s="82"/>
      <c r="L127" s="1"/>
    </row>
    <row r="128" spans="1:24" ht="28.5" customHeight="1">
      <c r="B128" s="129" t="s">
        <v>171</v>
      </c>
      <c r="C128" s="145"/>
      <c r="D128" s="145"/>
      <c r="E128" s="145"/>
      <c r="F128" s="145" t="s">
        <v>48</v>
      </c>
      <c r="G128" s="145"/>
      <c r="H128" s="145"/>
      <c r="I128" s="145"/>
      <c r="J128" s="145"/>
      <c r="K128" s="145"/>
      <c r="L128" s="83"/>
    </row>
    <row r="129" spans="1:35" ht="35" customHeight="1">
      <c r="B129" s="114" t="s">
        <v>172</v>
      </c>
      <c r="C129" s="114"/>
      <c r="D129" s="114"/>
      <c r="E129" s="114"/>
      <c r="F129" s="146" t="s">
        <v>173</v>
      </c>
      <c r="G129" s="146"/>
      <c r="H129" s="146"/>
      <c r="I129" s="146"/>
      <c r="J129" s="146"/>
      <c r="K129" s="146"/>
      <c r="L129" s="84"/>
    </row>
    <row r="130" spans="1:35" ht="29.25" customHeight="1">
      <c r="A130" s="85"/>
      <c r="B130" s="114" t="s">
        <v>174</v>
      </c>
      <c r="C130" s="114"/>
      <c r="D130" s="114"/>
      <c r="E130" s="114"/>
      <c r="F130" s="114" t="s">
        <v>175</v>
      </c>
      <c r="G130" s="114"/>
      <c r="H130" s="114"/>
      <c r="I130" s="114"/>
      <c r="J130" s="114"/>
      <c r="K130" s="114"/>
      <c r="L130" s="84"/>
      <c r="M130" s="86"/>
    </row>
    <row r="131" spans="1:35" ht="29.25" customHeight="1">
      <c r="A131" s="23"/>
      <c r="B131" s="87"/>
      <c r="C131" s="87"/>
      <c r="D131" s="87"/>
      <c r="E131" s="87"/>
      <c r="F131" s="87"/>
      <c r="G131" s="84"/>
      <c r="H131" s="84"/>
      <c r="I131" s="84"/>
      <c r="J131" s="84"/>
      <c r="K131" s="84"/>
      <c r="L131" s="84"/>
    </row>
    <row r="132" spans="1:35" ht="33.5" customHeight="1">
      <c r="B132" s="143" t="s">
        <v>176</v>
      </c>
      <c r="C132" s="144"/>
      <c r="D132" s="144"/>
      <c r="E132" s="144"/>
      <c r="F132" s="144"/>
      <c r="G132" s="117">
        <f>'[1]35天久'!$G$139</f>
        <v>45658</v>
      </c>
      <c r="H132" s="117"/>
      <c r="I132" s="12" t="s">
        <v>3</v>
      </c>
      <c r="J132" s="88"/>
      <c r="K132" s="88"/>
      <c r="L132" s="88"/>
    </row>
    <row r="133" spans="1:35" ht="29.25" customHeight="1">
      <c r="B133" s="129" t="s">
        <v>177</v>
      </c>
      <c r="C133" s="129"/>
      <c r="D133" s="129"/>
      <c r="E133" s="129"/>
      <c r="F133" s="129" t="s">
        <v>178</v>
      </c>
      <c r="G133" s="129"/>
      <c r="H133" s="129"/>
      <c r="I133" s="129" t="s">
        <v>179</v>
      </c>
      <c r="J133" s="129"/>
      <c r="K133" s="129"/>
      <c r="L133" s="129"/>
      <c r="M133" s="145" t="s">
        <v>180</v>
      </c>
      <c r="N133" s="145"/>
      <c r="O133" s="145"/>
      <c r="P133" s="145"/>
    </row>
    <row r="134" spans="1:35" ht="55" customHeight="1">
      <c r="B134" s="139" t="s">
        <v>181</v>
      </c>
      <c r="C134" s="140"/>
      <c r="D134" s="140"/>
      <c r="E134" s="140"/>
      <c r="F134" s="141" t="s">
        <v>182</v>
      </c>
      <c r="G134" s="141"/>
      <c r="H134" s="141"/>
      <c r="I134" s="141" t="s">
        <v>183</v>
      </c>
      <c r="J134" s="141"/>
      <c r="K134" s="141"/>
      <c r="L134" s="141"/>
      <c r="M134" s="110" t="s">
        <v>184</v>
      </c>
      <c r="N134" s="110"/>
      <c r="O134" s="110"/>
      <c r="P134" s="110"/>
    </row>
    <row r="135" spans="1:35" ht="29.25" customHeight="1">
      <c r="B135" s="89"/>
      <c r="C135" s="89"/>
      <c r="D135" s="89"/>
      <c r="E135" s="89"/>
      <c r="F135" s="89"/>
      <c r="G135" s="89"/>
      <c r="H135" s="89"/>
      <c r="I135" s="89"/>
      <c r="J135" s="89"/>
      <c r="K135" s="89"/>
      <c r="L135" s="56"/>
      <c r="M135" s="56"/>
      <c r="N135" s="56"/>
      <c r="O135" s="56"/>
      <c r="P135" s="56"/>
      <c r="Q135" s="57"/>
      <c r="R135" s="57"/>
      <c r="S135" s="57"/>
      <c r="T135" s="56"/>
      <c r="U135" s="56"/>
      <c r="V135" s="56"/>
    </row>
    <row r="136" spans="1:35" ht="28.5" customHeight="1">
      <c r="A136" s="19">
        <v>6</v>
      </c>
      <c r="B136" s="142" t="s">
        <v>185</v>
      </c>
      <c r="C136" s="142"/>
      <c r="D136" s="142"/>
      <c r="E136" s="142"/>
      <c r="F136" s="142"/>
      <c r="G136" s="142"/>
      <c r="H136" s="142"/>
      <c r="I136" s="142"/>
      <c r="J136" s="142"/>
      <c r="K136" s="142"/>
      <c r="L136" s="142"/>
      <c r="M136" s="35"/>
      <c r="N136" s="35"/>
      <c r="O136" s="35"/>
      <c r="P136" s="35"/>
      <c r="Q136" s="35"/>
      <c r="R136" s="36"/>
      <c r="S136" s="37"/>
      <c r="T136" s="36"/>
      <c r="U136" s="37"/>
      <c r="V136" s="37"/>
      <c r="W136" s="21"/>
      <c r="X136" s="21"/>
      <c r="AE136" s="27"/>
      <c r="AF136" s="27"/>
    </row>
    <row r="137" spans="1:35" s="93" customFormat="1" ht="28.5" customHeight="1">
      <c r="A137" s="38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90"/>
      <c r="N137" s="90"/>
      <c r="O137" s="90"/>
      <c r="P137" s="90"/>
      <c r="Q137" s="90"/>
      <c r="R137" s="91"/>
      <c r="S137" s="92"/>
      <c r="T137" s="91"/>
      <c r="U137" s="92"/>
      <c r="V137" s="92"/>
      <c r="AE137" s="94"/>
      <c r="AF137" s="94"/>
    </row>
    <row r="138" spans="1:35" s="93" customFormat="1" ht="30.75" customHeight="1">
      <c r="A138" s="38"/>
      <c r="B138" s="126" t="s">
        <v>186</v>
      </c>
      <c r="C138" s="126"/>
      <c r="D138" s="126"/>
      <c r="E138" s="126"/>
      <c r="F138" s="126"/>
      <c r="G138" s="126"/>
      <c r="H138" s="117">
        <f>'[1]35天久'!$H$146</f>
        <v>45685</v>
      </c>
      <c r="I138" s="117"/>
      <c r="J138" s="12" t="s">
        <v>3</v>
      </c>
      <c r="K138" s="95"/>
      <c r="L138" s="96"/>
      <c r="M138" s="90"/>
      <c r="N138" s="90"/>
      <c r="O138" s="90"/>
      <c r="P138" s="90"/>
      <c r="Q138" s="90"/>
      <c r="R138" s="91"/>
      <c r="S138" s="92"/>
      <c r="T138" s="91"/>
      <c r="U138" s="92"/>
      <c r="V138" s="92"/>
      <c r="AD138"/>
      <c r="AE138" s="97"/>
      <c r="AF138" s="97"/>
      <c r="AG138" s="97"/>
      <c r="AH138" s="97"/>
      <c r="AI138" s="97"/>
    </row>
    <row r="139" spans="1:35" s="93" customFormat="1" ht="30.75" customHeight="1">
      <c r="A139" s="38"/>
      <c r="B139" s="127" t="s">
        <v>187</v>
      </c>
      <c r="C139" s="127"/>
      <c r="D139" s="127"/>
      <c r="E139" s="127"/>
      <c r="F139" s="127"/>
      <c r="G139" s="127"/>
      <c r="H139" s="127" t="s">
        <v>188</v>
      </c>
      <c r="I139" s="127"/>
      <c r="J139" s="127"/>
      <c r="K139" s="127"/>
      <c r="L139" s="127"/>
      <c r="M139" s="127"/>
      <c r="N139" s="127"/>
      <c r="O139" s="128" t="s">
        <v>48</v>
      </c>
      <c r="P139" s="128"/>
      <c r="Q139" s="128"/>
      <c r="R139" s="128"/>
      <c r="S139" s="128"/>
      <c r="T139" s="128"/>
      <c r="U139" s="129" t="s">
        <v>189</v>
      </c>
      <c r="V139" s="129"/>
      <c r="W139" s="129"/>
      <c r="X139" s="129"/>
      <c r="AD139"/>
      <c r="AE139" s="97"/>
      <c r="AF139" s="97"/>
      <c r="AG139" s="97"/>
      <c r="AH139" s="97"/>
      <c r="AI139" s="97"/>
    </row>
    <row r="140" spans="1:35" s="93" customFormat="1" ht="30.75" customHeight="1">
      <c r="A140" s="38"/>
      <c r="B140" s="130" t="s">
        <v>190</v>
      </c>
      <c r="C140" s="131"/>
      <c r="D140" s="131"/>
      <c r="E140" s="131"/>
      <c r="F140" s="131"/>
      <c r="G140" s="132"/>
      <c r="H140" s="133" t="s">
        <v>191</v>
      </c>
      <c r="I140" s="133"/>
      <c r="J140" s="133"/>
      <c r="K140" s="133"/>
      <c r="L140" s="133"/>
      <c r="M140" s="133"/>
      <c r="N140" s="133"/>
      <c r="O140" s="134" t="s">
        <v>192</v>
      </c>
      <c r="P140" s="134"/>
      <c r="Q140" s="134"/>
      <c r="R140" s="134"/>
      <c r="S140" s="134"/>
      <c r="T140" s="134"/>
      <c r="U140" s="135" t="s">
        <v>193</v>
      </c>
      <c r="V140" s="135"/>
      <c r="W140" s="135"/>
      <c r="X140" s="135"/>
      <c r="AD140"/>
      <c r="AE140" s="97"/>
      <c r="AF140" s="97"/>
      <c r="AG140" s="97"/>
      <c r="AH140" s="97"/>
      <c r="AI140" s="97"/>
    </row>
    <row r="141" spans="1:35" s="93" customFormat="1" ht="30.75" customHeight="1">
      <c r="A141" s="38"/>
      <c r="B141" s="136" t="s">
        <v>194</v>
      </c>
      <c r="C141" s="137"/>
      <c r="D141" s="137"/>
      <c r="E141" s="137"/>
      <c r="F141" s="137"/>
      <c r="G141" s="138"/>
      <c r="H141" s="133"/>
      <c r="I141" s="133"/>
      <c r="J141" s="133"/>
      <c r="K141" s="133"/>
      <c r="L141" s="133"/>
      <c r="M141" s="133"/>
      <c r="N141" s="133"/>
      <c r="O141" s="134"/>
      <c r="P141" s="134"/>
      <c r="Q141" s="134"/>
      <c r="R141" s="134"/>
      <c r="S141" s="134"/>
      <c r="T141" s="134"/>
      <c r="U141" s="135"/>
      <c r="V141" s="135"/>
      <c r="W141" s="135"/>
      <c r="X141" s="135"/>
      <c r="AD141"/>
      <c r="AE141" s="97"/>
      <c r="AF141" s="97"/>
      <c r="AG141" s="97"/>
      <c r="AH141" s="97"/>
      <c r="AI141" s="97"/>
    </row>
    <row r="142" spans="1:35" s="93" customFormat="1" ht="28.5" customHeight="1">
      <c r="A142" s="38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90"/>
      <c r="N142" s="90"/>
      <c r="O142" s="90"/>
      <c r="P142" s="90"/>
      <c r="Q142" s="90"/>
      <c r="R142" s="91"/>
      <c r="S142" s="92"/>
      <c r="T142" s="91"/>
      <c r="U142" s="92"/>
      <c r="V142" s="92"/>
      <c r="Z142" s="98"/>
      <c r="AA142" s="98"/>
      <c r="AB142" s="98"/>
      <c r="AC142" s="98"/>
      <c r="AE142" s="94"/>
      <c r="AF142" s="94"/>
    </row>
    <row r="143" spans="1:35" s="100" customFormat="1" ht="30.75" customHeight="1">
      <c r="A143" s="38"/>
      <c r="B143" s="126" t="s">
        <v>195</v>
      </c>
      <c r="C143" s="126"/>
      <c r="D143" s="126"/>
      <c r="E143" s="126"/>
      <c r="F143" s="126"/>
      <c r="G143" s="126"/>
      <c r="H143" s="117">
        <f>'[1]35天久'!$H$151</f>
        <v>45685</v>
      </c>
      <c r="I143" s="117"/>
      <c r="J143" s="12" t="s">
        <v>3</v>
      </c>
      <c r="K143" s="96"/>
      <c r="L143" s="96"/>
      <c r="M143" s="90"/>
      <c r="N143" s="90"/>
      <c r="O143" s="90"/>
      <c r="P143" s="90"/>
      <c r="Q143" s="90"/>
      <c r="R143" s="91"/>
      <c r="S143" s="99"/>
      <c r="T143" s="91"/>
      <c r="U143" s="99"/>
      <c r="V143" s="99"/>
      <c r="Y143" s="93"/>
      <c r="Z143" s="101"/>
      <c r="AA143" s="101"/>
      <c r="AB143" s="101"/>
      <c r="AC143" s="101"/>
      <c r="AD143"/>
      <c r="AE143" s="102"/>
      <c r="AF143" s="102"/>
      <c r="AG143" s="102"/>
      <c r="AH143" s="102"/>
      <c r="AI143" s="102"/>
    </row>
    <row r="144" spans="1:35" s="100" customFormat="1" ht="30.75" customHeight="1">
      <c r="A144" s="38"/>
      <c r="B144" s="127" t="s">
        <v>196</v>
      </c>
      <c r="C144" s="127"/>
      <c r="D144" s="127"/>
      <c r="E144" s="127"/>
      <c r="F144" s="127"/>
      <c r="G144" s="127"/>
      <c r="H144" s="127" t="s">
        <v>197</v>
      </c>
      <c r="I144" s="127"/>
      <c r="J144" s="127"/>
      <c r="K144" s="127"/>
      <c r="L144" s="127" t="s">
        <v>198</v>
      </c>
      <c r="M144" s="127"/>
      <c r="N144" s="127"/>
      <c r="O144" s="127"/>
      <c r="P144" s="128" t="s">
        <v>199</v>
      </c>
      <c r="Q144" s="128"/>
      <c r="R144" s="128"/>
      <c r="S144" s="128"/>
      <c r="T144" s="128"/>
      <c r="U144" s="128"/>
      <c r="V144" s="128"/>
      <c r="W144" s="128"/>
      <c r="X144" s="128"/>
      <c r="Y144" s="93"/>
      <c r="Z144" s="101"/>
      <c r="AA144" s="101"/>
      <c r="AB144" s="101"/>
      <c r="AC144" s="101"/>
      <c r="AD144"/>
      <c r="AE144" s="102"/>
      <c r="AF144" s="102"/>
      <c r="AG144" s="102"/>
      <c r="AH144" s="102"/>
      <c r="AI144" s="102"/>
    </row>
    <row r="145" spans="1:35" s="100" customFormat="1" ht="30.75" customHeight="1">
      <c r="A145" s="38"/>
      <c r="B145" s="125" t="s">
        <v>200</v>
      </c>
      <c r="C145" s="125"/>
      <c r="D145" s="125"/>
      <c r="E145" s="125"/>
      <c r="F145" s="125"/>
      <c r="G145" s="125"/>
      <c r="H145" s="124" t="s">
        <v>201</v>
      </c>
      <c r="I145" s="124"/>
      <c r="J145" s="124"/>
      <c r="K145" s="124"/>
      <c r="L145" s="124" t="s">
        <v>202</v>
      </c>
      <c r="M145" s="124"/>
      <c r="N145" s="124"/>
      <c r="O145" s="124"/>
      <c r="P145" s="125" t="s">
        <v>203</v>
      </c>
      <c r="Q145" s="125"/>
      <c r="R145" s="125"/>
      <c r="S145" s="125"/>
      <c r="T145" s="125"/>
      <c r="U145" s="125"/>
      <c r="V145" s="125"/>
      <c r="W145" s="125"/>
      <c r="X145" s="125"/>
      <c r="Y145" s="93"/>
      <c r="Z145" s="101"/>
      <c r="AA145" s="101"/>
      <c r="AB145" s="101"/>
      <c r="AC145" s="101"/>
      <c r="AD145"/>
      <c r="AE145" s="102"/>
      <c r="AF145" s="102"/>
      <c r="AG145" s="102"/>
      <c r="AH145" s="102"/>
      <c r="AI145" s="102"/>
    </row>
    <row r="146" spans="1:35" s="100" customFormat="1" ht="30.75" customHeight="1">
      <c r="A146" s="38"/>
      <c r="B146" s="125" t="s">
        <v>204</v>
      </c>
      <c r="C146" s="125"/>
      <c r="D146" s="125"/>
      <c r="E146" s="125"/>
      <c r="F146" s="125"/>
      <c r="G146" s="125"/>
      <c r="H146" s="124" t="s">
        <v>205</v>
      </c>
      <c r="I146" s="124"/>
      <c r="J146" s="124"/>
      <c r="K146" s="124"/>
      <c r="L146" s="124" t="s">
        <v>206</v>
      </c>
      <c r="M146" s="124"/>
      <c r="N146" s="124"/>
      <c r="O146" s="124"/>
      <c r="P146" s="125" t="s">
        <v>207</v>
      </c>
      <c r="Q146" s="125"/>
      <c r="R146" s="125"/>
      <c r="S146" s="125"/>
      <c r="T146" s="125"/>
      <c r="U146" s="125"/>
      <c r="V146" s="125"/>
      <c r="W146" s="125"/>
      <c r="X146" s="125"/>
      <c r="Y146" s="93"/>
      <c r="Z146" s="101"/>
      <c r="AA146" s="101"/>
      <c r="AB146" s="101"/>
      <c r="AC146" s="101"/>
      <c r="AD146"/>
      <c r="AE146" s="102"/>
      <c r="AF146" s="102"/>
      <c r="AG146" s="102"/>
      <c r="AH146" s="102"/>
      <c r="AI146" s="102"/>
    </row>
    <row r="147" spans="1:35" s="100" customFormat="1" ht="30.75" customHeight="1">
      <c r="A147" s="38"/>
      <c r="B147" s="123" t="s">
        <v>208</v>
      </c>
      <c r="C147" s="123"/>
      <c r="D147" s="123"/>
      <c r="E147" s="123"/>
      <c r="F147" s="123"/>
      <c r="G147" s="123"/>
      <c r="H147" s="124" t="s">
        <v>209</v>
      </c>
      <c r="I147" s="124"/>
      <c r="J147" s="124"/>
      <c r="K147" s="124"/>
      <c r="L147" s="124" t="s">
        <v>202</v>
      </c>
      <c r="M147" s="124"/>
      <c r="N147" s="124"/>
      <c r="O147" s="124"/>
      <c r="P147" s="123" t="s">
        <v>210</v>
      </c>
      <c r="Q147" s="123"/>
      <c r="R147" s="123"/>
      <c r="S147" s="123"/>
      <c r="T147" s="123"/>
      <c r="U147" s="123"/>
      <c r="V147" s="123"/>
      <c r="W147" s="123"/>
      <c r="X147" s="123"/>
      <c r="Y147" s="93"/>
      <c r="Z147" s="101"/>
      <c r="AA147" s="101"/>
      <c r="AB147" s="101"/>
      <c r="AC147" s="101"/>
      <c r="AD147"/>
      <c r="AE147" s="102"/>
      <c r="AF147" s="102"/>
      <c r="AG147" s="102"/>
      <c r="AH147" s="102"/>
      <c r="AI147" s="102"/>
    </row>
    <row r="148" spans="1:35" s="100" customFormat="1" ht="30.75" customHeight="1">
      <c r="A148" s="38"/>
      <c r="B148" s="123" t="s">
        <v>211</v>
      </c>
      <c r="C148" s="123"/>
      <c r="D148" s="123"/>
      <c r="E148" s="123"/>
      <c r="F148" s="123"/>
      <c r="G148" s="123"/>
      <c r="H148" s="124" t="s">
        <v>212</v>
      </c>
      <c r="I148" s="124"/>
      <c r="J148" s="124"/>
      <c r="K148" s="124"/>
      <c r="L148" s="124" t="s">
        <v>206</v>
      </c>
      <c r="M148" s="124"/>
      <c r="N148" s="124"/>
      <c r="O148" s="124"/>
      <c r="P148" s="123" t="s">
        <v>213</v>
      </c>
      <c r="Q148" s="123"/>
      <c r="R148" s="123"/>
      <c r="S148" s="123"/>
      <c r="T148" s="123"/>
      <c r="U148" s="123"/>
      <c r="V148" s="123"/>
      <c r="W148" s="123"/>
      <c r="X148" s="123"/>
      <c r="Y148" s="93"/>
      <c r="Z148" s="101"/>
      <c r="AA148" s="101"/>
      <c r="AB148" s="101"/>
      <c r="AC148" s="101"/>
      <c r="AD148"/>
      <c r="AE148" s="102"/>
      <c r="AF148" s="102"/>
      <c r="AG148" s="102"/>
      <c r="AH148" s="102"/>
      <c r="AI148" s="102"/>
    </row>
    <row r="149" spans="1:35" s="100" customFormat="1" ht="30.75" customHeight="1">
      <c r="A149" s="38"/>
      <c r="B149" s="103"/>
      <c r="C149" s="103"/>
      <c r="D149" s="103"/>
      <c r="E149" s="103"/>
      <c r="F149" s="103"/>
      <c r="G149" s="103"/>
      <c r="H149" s="104"/>
      <c r="I149" s="104"/>
      <c r="J149" s="104"/>
      <c r="K149" s="104"/>
      <c r="L149" s="104"/>
      <c r="P149" s="105"/>
      <c r="Q149" s="105"/>
      <c r="R149" s="105"/>
      <c r="S149" s="105"/>
      <c r="T149" s="105"/>
      <c r="U149" s="105"/>
      <c r="V149" s="105"/>
      <c r="W149" s="105"/>
      <c r="X149" s="105"/>
      <c r="Y149" s="93"/>
      <c r="Z149" s="101"/>
      <c r="AA149" s="101"/>
      <c r="AB149" s="101"/>
      <c r="AC149" s="101"/>
      <c r="AD149"/>
      <c r="AE149" s="102"/>
      <c r="AF149" s="102"/>
      <c r="AG149" s="102"/>
      <c r="AH149" s="102"/>
      <c r="AI149" s="102"/>
    </row>
    <row r="150" spans="1:35" ht="29.25" customHeight="1">
      <c r="B150" s="115" t="s">
        <v>214</v>
      </c>
      <c r="C150" s="116"/>
      <c r="D150" s="116"/>
      <c r="E150" s="116"/>
      <c r="F150" s="106" t="s">
        <v>215</v>
      </c>
      <c r="G150" s="106"/>
      <c r="H150" s="106"/>
      <c r="I150" s="106"/>
      <c r="J150" s="106"/>
      <c r="K150" s="106"/>
      <c r="M150" s="117">
        <f>'[1]35天久'!$M$155</f>
        <v>45717</v>
      </c>
      <c r="N150" s="117"/>
      <c r="O150" s="12" t="s">
        <v>3</v>
      </c>
      <c r="P150" s="107"/>
      <c r="Q150" s="108"/>
      <c r="R150" s="108"/>
      <c r="S150" s="108"/>
      <c r="T150" s="108"/>
      <c r="U150" s="108"/>
      <c r="V150" s="108"/>
    </row>
    <row r="151" spans="1:35" ht="29.25" customHeight="1">
      <c r="B151" s="118" t="s">
        <v>151</v>
      </c>
      <c r="C151" s="118"/>
      <c r="D151" s="118"/>
      <c r="E151" s="118"/>
      <c r="F151" s="118"/>
      <c r="G151" s="118"/>
      <c r="H151" s="119" t="s">
        <v>216</v>
      </c>
      <c r="I151" s="120"/>
      <c r="J151" s="120"/>
      <c r="K151" s="120"/>
      <c r="L151" s="120"/>
      <c r="M151" s="120"/>
      <c r="N151" s="120"/>
      <c r="O151" s="121" t="s">
        <v>48</v>
      </c>
      <c r="P151" s="121"/>
      <c r="Q151" s="121"/>
      <c r="R151" s="121"/>
      <c r="S151" s="121"/>
      <c r="T151" s="121"/>
      <c r="U151" s="120" t="s">
        <v>189</v>
      </c>
      <c r="V151" s="120"/>
      <c r="W151" s="120"/>
      <c r="X151" s="122"/>
    </row>
    <row r="152" spans="1:35" ht="42.5" customHeight="1">
      <c r="B152" s="110" t="s">
        <v>217</v>
      </c>
      <c r="C152" s="110"/>
      <c r="D152" s="110"/>
      <c r="E152" s="110"/>
      <c r="F152" s="110"/>
      <c r="G152" s="110"/>
      <c r="H152" s="111" t="s">
        <v>218</v>
      </c>
      <c r="I152" s="111"/>
      <c r="J152" s="111"/>
      <c r="K152" s="111"/>
      <c r="L152" s="111"/>
      <c r="M152" s="111"/>
      <c r="N152" s="111"/>
      <c r="O152" s="110" t="s">
        <v>219</v>
      </c>
      <c r="P152" s="110"/>
      <c r="Q152" s="110"/>
      <c r="R152" s="110"/>
      <c r="S152" s="110"/>
      <c r="T152" s="110"/>
      <c r="U152" s="112" t="s">
        <v>220</v>
      </c>
      <c r="V152" s="112"/>
      <c r="W152" s="112"/>
      <c r="X152" s="112"/>
    </row>
    <row r="153" spans="1:35" ht="38.5" customHeight="1">
      <c r="B153" s="111" t="s">
        <v>221</v>
      </c>
      <c r="C153" s="111"/>
      <c r="D153" s="111"/>
      <c r="E153" s="111"/>
      <c r="F153" s="111"/>
      <c r="G153" s="111"/>
      <c r="H153" s="111" t="s">
        <v>222</v>
      </c>
      <c r="I153" s="111"/>
      <c r="J153" s="111"/>
      <c r="K153" s="111"/>
      <c r="L153" s="111"/>
      <c r="M153" s="111"/>
      <c r="N153" s="111"/>
      <c r="O153" s="110" t="s">
        <v>223</v>
      </c>
      <c r="P153" s="110"/>
      <c r="Q153" s="110"/>
      <c r="R153" s="110"/>
      <c r="S153" s="110"/>
      <c r="T153" s="110"/>
      <c r="U153" s="112" t="s">
        <v>224</v>
      </c>
      <c r="V153" s="112"/>
      <c r="W153" s="112"/>
      <c r="X153" s="112"/>
    </row>
    <row r="154" spans="1:35" ht="40" customHeight="1">
      <c r="B154" s="110" t="s">
        <v>225</v>
      </c>
      <c r="C154" s="110"/>
      <c r="D154" s="110"/>
      <c r="E154" s="110"/>
      <c r="F154" s="110"/>
      <c r="G154" s="110"/>
      <c r="H154" s="111" t="s">
        <v>226</v>
      </c>
      <c r="I154" s="111"/>
      <c r="J154" s="111"/>
      <c r="K154" s="111"/>
      <c r="L154" s="111"/>
      <c r="M154" s="111"/>
      <c r="N154" s="111"/>
      <c r="O154" s="110" t="s">
        <v>227</v>
      </c>
      <c r="P154" s="110"/>
      <c r="Q154" s="110"/>
      <c r="R154" s="110"/>
      <c r="S154" s="110"/>
      <c r="T154" s="110"/>
      <c r="U154" s="112" t="s">
        <v>228</v>
      </c>
      <c r="V154" s="112"/>
      <c r="W154" s="112"/>
      <c r="X154" s="112"/>
    </row>
    <row r="155" spans="1:35" ht="211.5" customHeight="1">
      <c r="B155" s="110" t="s">
        <v>229</v>
      </c>
      <c r="C155" s="110"/>
      <c r="D155" s="110"/>
      <c r="E155" s="110"/>
      <c r="F155" s="110"/>
      <c r="G155" s="110"/>
      <c r="H155" s="113" t="s">
        <v>230</v>
      </c>
      <c r="I155" s="114"/>
      <c r="J155" s="114"/>
      <c r="K155" s="114"/>
      <c r="L155" s="114"/>
      <c r="M155" s="114"/>
      <c r="N155" s="114"/>
      <c r="O155" s="110" t="s">
        <v>231</v>
      </c>
      <c r="P155" s="110"/>
      <c r="Q155" s="110"/>
      <c r="R155" s="110"/>
      <c r="S155" s="110"/>
      <c r="T155" s="110"/>
      <c r="U155" s="112" t="s">
        <v>232</v>
      </c>
      <c r="V155" s="112"/>
      <c r="W155" s="112"/>
      <c r="X155" s="112"/>
    </row>
    <row r="156" spans="1:35" ht="10.5" customHeight="1">
      <c r="A156" s="23"/>
      <c r="B156" s="109"/>
      <c r="C156" s="109"/>
      <c r="D156" s="109"/>
      <c r="E156" s="109"/>
      <c r="F156" s="109"/>
      <c r="G156" s="109"/>
      <c r="H156" s="109"/>
      <c r="I156" s="109"/>
      <c r="J156" s="109"/>
      <c r="K156" s="109"/>
      <c r="L156" s="109"/>
      <c r="M156" s="109"/>
    </row>
    <row r="158" spans="1:35" ht="1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</sheetData>
  <mergeCells count="427">
    <mergeCell ref="Y1:AC3"/>
    <mergeCell ref="C2:X2"/>
    <mergeCell ref="B4:E4"/>
    <mergeCell ref="F4:G4"/>
    <mergeCell ref="B5:C5"/>
    <mergeCell ref="D5:F5"/>
    <mergeCell ref="G5:H5"/>
    <mergeCell ref="I5:L5"/>
    <mergeCell ref="M5:N5"/>
    <mergeCell ref="O5:R5"/>
    <mergeCell ref="S5:T5"/>
    <mergeCell ref="U5:X5"/>
    <mergeCell ref="B6:C6"/>
    <mergeCell ref="D6:F6"/>
    <mergeCell ref="G6:H6"/>
    <mergeCell ref="I6:L6"/>
    <mergeCell ref="M6:N6"/>
    <mergeCell ref="O6:R6"/>
    <mergeCell ref="S6:T6"/>
    <mergeCell ref="U6:X6"/>
    <mergeCell ref="J30:K30"/>
    <mergeCell ref="L30:M30"/>
    <mergeCell ref="B31:C31"/>
    <mergeCell ref="D31:E31"/>
    <mergeCell ref="F31:G31"/>
    <mergeCell ref="H31:I31"/>
    <mergeCell ref="J31:K31"/>
    <mergeCell ref="L31:M31"/>
    <mergeCell ref="B27:F27"/>
    <mergeCell ref="B29:G29"/>
    <mergeCell ref="H29:I29"/>
    <mergeCell ref="B30:C30"/>
    <mergeCell ref="D30:E30"/>
    <mergeCell ref="F30:G30"/>
    <mergeCell ref="H30:I30"/>
    <mergeCell ref="J34:K34"/>
    <mergeCell ref="L34:M34"/>
    <mergeCell ref="B33:C33"/>
    <mergeCell ref="D33:E33"/>
    <mergeCell ref="F33:G33"/>
    <mergeCell ref="H33:I33"/>
    <mergeCell ref="J33:K33"/>
    <mergeCell ref="L33:M33"/>
    <mergeCell ref="B32:C32"/>
    <mergeCell ref="D32:E32"/>
    <mergeCell ref="F32:G32"/>
    <mergeCell ref="H32:I32"/>
    <mergeCell ref="J32:K32"/>
    <mergeCell ref="L32:M32"/>
    <mergeCell ref="B36:G36"/>
    <mergeCell ref="H36:I36"/>
    <mergeCell ref="B37:C37"/>
    <mergeCell ref="D37:E37"/>
    <mergeCell ref="F37:G37"/>
    <mergeCell ref="H37:I37"/>
    <mergeCell ref="B34:C34"/>
    <mergeCell ref="D34:E34"/>
    <mergeCell ref="F34:G34"/>
    <mergeCell ref="H34:I34"/>
    <mergeCell ref="V37:W37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J37:K37"/>
    <mergeCell ref="L37:M37"/>
    <mergeCell ref="N37:O37"/>
    <mergeCell ref="P37:Q37"/>
    <mergeCell ref="R37:S37"/>
    <mergeCell ref="T37:U37"/>
    <mergeCell ref="T38:U38"/>
    <mergeCell ref="V38:W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T39:U39"/>
    <mergeCell ref="V39:W39"/>
    <mergeCell ref="B40:C40"/>
    <mergeCell ref="D40:E40"/>
    <mergeCell ref="F40:G40"/>
    <mergeCell ref="H40:I40"/>
    <mergeCell ref="J40:K40"/>
    <mergeCell ref="L40:M40"/>
    <mergeCell ref="N40:O40"/>
    <mergeCell ref="L52:Q52"/>
    <mergeCell ref="N41:O41"/>
    <mergeCell ref="P41:Q41"/>
    <mergeCell ref="R41:S41"/>
    <mergeCell ref="T41:U41"/>
    <mergeCell ref="V41:W41"/>
    <mergeCell ref="B42:O42"/>
    <mergeCell ref="P40:Q40"/>
    <mergeCell ref="R40:S40"/>
    <mergeCell ref="T40:U40"/>
    <mergeCell ref="V40:W40"/>
    <mergeCell ref="B41:C41"/>
    <mergeCell ref="D41:E41"/>
    <mergeCell ref="F41:G41"/>
    <mergeCell ref="H41:I41"/>
    <mergeCell ref="J41:K41"/>
    <mergeCell ref="L41:M41"/>
    <mergeCell ref="B54:E54"/>
    <mergeCell ref="F54:G54"/>
    <mergeCell ref="C55:D55"/>
    <mergeCell ref="E55:F55"/>
    <mergeCell ref="G55:H55"/>
    <mergeCell ref="I55:J55"/>
    <mergeCell ref="B49:F49"/>
    <mergeCell ref="B51:D51"/>
    <mergeCell ref="B52:C52"/>
    <mergeCell ref="D52:I52"/>
    <mergeCell ref="J52:K52"/>
    <mergeCell ref="K55:L55"/>
    <mergeCell ref="M55:N55"/>
    <mergeCell ref="O55:P55"/>
    <mergeCell ref="Q55:R55"/>
    <mergeCell ref="C56:D56"/>
    <mergeCell ref="E56:F56"/>
    <mergeCell ref="G56:H56"/>
    <mergeCell ref="I56:J56"/>
    <mergeCell ref="K56:L56"/>
    <mergeCell ref="M56:N56"/>
    <mergeCell ref="O56:P56"/>
    <mergeCell ref="Q56:R56"/>
    <mergeCell ref="C57:D57"/>
    <mergeCell ref="E57:F57"/>
    <mergeCell ref="G57:H57"/>
    <mergeCell ref="I57:J57"/>
    <mergeCell ref="K57:L57"/>
    <mergeCell ref="M57:N57"/>
    <mergeCell ref="O57:P57"/>
    <mergeCell ref="Q57:R57"/>
    <mergeCell ref="O58:P58"/>
    <mergeCell ref="Q58:R58"/>
    <mergeCell ref="C59:D59"/>
    <mergeCell ref="E59:F59"/>
    <mergeCell ref="G59:H59"/>
    <mergeCell ref="I59:J59"/>
    <mergeCell ref="K59:L59"/>
    <mergeCell ref="M59:N59"/>
    <mergeCell ref="O59:P59"/>
    <mergeCell ref="Q59:R59"/>
    <mergeCell ref="C58:D58"/>
    <mergeCell ref="E58:F58"/>
    <mergeCell ref="G58:H58"/>
    <mergeCell ref="I58:J58"/>
    <mergeCell ref="K58:L58"/>
    <mergeCell ref="M58:N58"/>
    <mergeCell ref="O60:P60"/>
    <mergeCell ref="Q60:R60"/>
    <mergeCell ref="C61:D61"/>
    <mergeCell ref="E61:F61"/>
    <mergeCell ref="G61:H61"/>
    <mergeCell ref="I61:J61"/>
    <mergeCell ref="K61:L61"/>
    <mergeCell ref="M61:N61"/>
    <mergeCell ref="O61:P61"/>
    <mergeCell ref="Q61:R61"/>
    <mergeCell ref="C60:D60"/>
    <mergeCell ref="E60:F60"/>
    <mergeCell ref="G60:H60"/>
    <mergeCell ref="I60:J60"/>
    <mergeCell ref="K60:L60"/>
    <mergeCell ref="M60:N60"/>
    <mergeCell ref="B66:E66"/>
    <mergeCell ref="F66:L66"/>
    <mergeCell ref="M66:O66"/>
    <mergeCell ref="P66:Q66"/>
    <mergeCell ref="B68:L68"/>
    <mergeCell ref="B70:E70"/>
    <mergeCell ref="F70:O70"/>
    <mergeCell ref="P70:Q70"/>
    <mergeCell ref="O62:P62"/>
    <mergeCell ref="Q62:R62"/>
    <mergeCell ref="B64:G64"/>
    <mergeCell ref="H64:I64"/>
    <mergeCell ref="B65:E65"/>
    <mergeCell ref="F65:L65"/>
    <mergeCell ref="M65:O65"/>
    <mergeCell ref="P65:Q65"/>
    <mergeCell ref="C62:D62"/>
    <mergeCell ref="E62:F62"/>
    <mergeCell ref="G62:H62"/>
    <mergeCell ref="I62:J62"/>
    <mergeCell ref="K62:L62"/>
    <mergeCell ref="M62:N62"/>
    <mergeCell ref="B73:I73"/>
    <mergeCell ref="J73:O73"/>
    <mergeCell ref="P73:Q73"/>
    <mergeCell ref="B74:I74"/>
    <mergeCell ref="J74:O74"/>
    <mergeCell ref="P74:Q74"/>
    <mergeCell ref="B71:I71"/>
    <mergeCell ref="J71:O71"/>
    <mergeCell ref="P71:Q71"/>
    <mergeCell ref="B72:I72"/>
    <mergeCell ref="J72:O72"/>
    <mergeCell ref="P72:Q72"/>
    <mergeCell ref="B77:I77"/>
    <mergeCell ref="J77:O77"/>
    <mergeCell ref="P77:Q77"/>
    <mergeCell ref="B78:I78"/>
    <mergeCell ref="J78:O78"/>
    <mergeCell ref="P78:Q78"/>
    <mergeCell ref="B75:I75"/>
    <mergeCell ref="J75:O75"/>
    <mergeCell ref="P75:Q75"/>
    <mergeCell ref="B76:I76"/>
    <mergeCell ref="J76:O76"/>
    <mergeCell ref="P76:Q76"/>
    <mergeCell ref="B82:I82"/>
    <mergeCell ref="J82:N82"/>
    <mergeCell ref="O82:S82"/>
    <mergeCell ref="T82:V82"/>
    <mergeCell ref="B84:I84"/>
    <mergeCell ref="J84:K84"/>
    <mergeCell ref="B80:G80"/>
    <mergeCell ref="H80:I80"/>
    <mergeCell ref="B81:I81"/>
    <mergeCell ref="J81:N81"/>
    <mergeCell ref="O81:S81"/>
    <mergeCell ref="T81:V81"/>
    <mergeCell ref="B89:G89"/>
    <mergeCell ref="H89:M89"/>
    <mergeCell ref="O86:S86"/>
    <mergeCell ref="T86:X86"/>
    <mergeCell ref="B90:G90"/>
    <mergeCell ref="H90:M90"/>
    <mergeCell ref="O87:S87"/>
    <mergeCell ref="T87:X87"/>
    <mergeCell ref="B85:I85"/>
    <mergeCell ref="B86:I86"/>
    <mergeCell ref="O84:U84"/>
    <mergeCell ref="V84:W84"/>
    <mergeCell ref="B88:F88"/>
    <mergeCell ref="G88:H88"/>
    <mergeCell ref="O85:S85"/>
    <mergeCell ref="T85:X85"/>
    <mergeCell ref="B93:G93"/>
    <mergeCell ref="H93:M93"/>
    <mergeCell ref="O90:S90"/>
    <mergeCell ref="T90:X90"/>
    <mergeCell ref="B94:G94"/>
    <mergeCell ref="H94:M94"/>
    <mergeCell ref="O91:S91"/>
    <mergeCell ref="T91:X91"/>
    <mergeCell ref="B91:G91"/>
    <mergeCell ref="H91:M91"/>
    <mergeCell ref="O88:S88"/>
    <mergeCell ref="T88:X88"/>
    <mergeCell ref="B92:G92"/>
    <mergeCell ref="H92:M92"/>
    <mergeCell ref="O89:S89"/>
    <mergeCell ref="T89:X89"/>
    <mergeCell ref="B97:G97"/>
    <mergeCell ref="H97:M97"/>
    <mergeCell ref="O95:U95"/>
    <mergeCell ref="V95:W95"/>
    <mergeCell ref="B98:G98"/>
    <mergeCell ref="H98:M98"/>
    <mergeCell ref="O96:R96"/>
    <mergeCell ref="S96:X96"/>
    <mergeCell ref="B95:G95"/>
    <mergeCell ref="H95:M95"/>
    <mergeCell ref="O92:S92"/>
    <mergeCell ref="T92:X92"/>
    <mergeCell ref="B96:G96"/>
    <mergeCell ref="H96:M96"/>
    <mergeCell ref="O93:S93"/>
    <mergeCell ref="T93:X93"/>
    <mergeCell ref="B101:G101"/>
    <mergeCell ref="H101:M101"/>
    <mergeCell ref="O100:R100"/>
    <mergeCell ref="S100:X100"/>
    <mergeCell ref="B102:G102"/>
    <mergeCell ref="H102:M102"/>
    <mergeCell ref="O101:R101"/>
    <mergeCell ref="S101:X101"/>
    <mergeCell ref="B99:G99"/>
    <mergeCell ref="H99:M99"/>
    <mergeCell ref="O97:R97"/>
    <mergeCell ref="S97:X97"/>
    <mergeCell ref="B100:G100"/>
    <mergeCell ref="H100:M100"/>
    <mergeCell ref="O99:U99"/>
    <mergeCell ref="V99:W99"/>
    <mergeCell ref="B105:G105"/>
    <mergeCell ref="H105:M105"/>
    <mergeCell ref="O104:R104"/>
    <mergeCell ref="S104:X104"/>
    <mergeCell ref="B106:G106"/>
    <mergeCell ref="H106:M106"/>
    <mergeCell ref="O105:R105"/>
    <mergeCell ref="S105:X105"/>
    <mergeCell ref="B103:G103"/>
    <mergeCell ref="H103:M103"/>
    <mergeCell ref="O102:R102"/>
    <mergeCell ref="S102:X102"/>
    <mergeCell ref="B104:G104"/>
    <mergeCell ref="H104:M104"/>
    <mergeCell ref="O103:R103"/>
    <mergeCell ref="S103:X103"/>
    <mergeCell ref="B109:G109"/>
    <mergeCell ref="H109:M109"/>
    <mergeCell ref="O108:R108"/>
    <mergeCell ref="S108:T108"/>
    <mergeCell ref="B110:G110"/>
    <mergeCell ref="H110:M110"/>
    <mergeCell ref="O109:U109"/>
    <mergeCell ref="B107:G107"/>
    <mergeCell ref="H107:M107"/>
    <mergeCell ref="O106:R106"/>
    <mergeCell ref="S106:X106"/>
    <mergeCell ref="B108:G108"/>
    <mergeCell ref="H108:M108"/>
    <mergeCell ref="O110:U110"/>
    <mergeCell ref="B112:L112"/>
    <mergeCell ref="B114:E114"/>
    <mergeCell ref="F114:G114"/>
    <mergeCell ref="B115:B117"/>
    <mergeCell ref="C115:F117"/>
    <mergeCell ref="G115:J117"/>
    <mergeCell ref="K115:R115"/>
    <mergeCell ref="S115:V117"/>
    <mergeCell ref="K116:N116"/>
    <mergeCell ref="C118:F118"/>
    <mergeCell ref="G118:J118"/>
    <mergeCell ref="K118:L118"/>
    <mergeCell ref="M118:N118"/>
    <mergeCell ref="S118:V118"/>
    <mergeCell ref="B120:F120"/>
    <mergeCell ref="G120:H120"/>
    <mergeCell ref="O116:O117"/>
    <mergeCell ref="P116:P117"/>
    <mergeCell ref="Q116:Q117"/>
    <mergeCell ref="R116:R117"/>
    <mergeCell ref="K117:L117"/>
    <mergeCell ref="M117:N117"/>
    <mergeCell ref="B128:E128"/>
    <mergeCell ref="F128:K128"/>
    <mergeCell ref="B129:E129"/>
    <mergeCell ref="F129:K129"/>
    <mergeCell ref="B130:E130"/>
    <mergeCell ref="F130:K130"/>
    <mergeCell ref="B121:I121"/>
    <mergeCell ref="B122:I122"/>
    <mergeCell ref="B123:I123"/>
    <mergeCell ref="B125:L125"/>
    <mergeCell ref="B127:E127"/>
    <mergeCell ref="F127:G127"/>
    <mergeCell ref="B134:E134"/>
    <mergeCell ref="F134:H134"/>
    <mergeCell ref="I134:L134"/>
    <mergeCell ref="M134:P134"/>
    <mergeCell ref="B136:L136"/>
    <mergeCell ref="B138:G138"/>
    <mergeCell ref="H138:I138"/>
    <mergeCell ref="B132:F132"/>
    <mergeCell ref="G132:H132"/>
    <mergeCell ref="B133:E133"/>
    <mergeCell ref="F133:H133"/>
    <mergeCell ref="I133:L133"/>
    <mergeCell ref="M133:P133"/>
    <mergeCell ref="B139:G139"/>
    <mergeCell ref="H139:N139"/>
    <mergeCell ref="O139:T139"/>
    <mergeCell ref="U139:X139"/>
    <mergeCell ref="B140:G140"/>
    <mergeCell ref="H140:N141"/>
    <mergeCell ref="O140:T141"/>
    <mergeCell ref="U140:X141"/>
    <mergeCell ref="B141:G141"/>
    <mergeCell ref="B145:G145"/>
    <mergeCell ref="H145:K145"/>
    <mergeCell ref="L145:O145"/>
    <mergeCell ref="P145:X145"/>
    <mergeCell ref="B146:G146"/>
    <mergeCell ref="H146:K146"/>
    <mergeCell ref="L146:O146"/>
    <mergeCell ref="P146:X146"/>
    <mergeCell ref="B143:G143"/>
    <mergeCell ref="H143:I143"/>
    <mergeCell ref="B144:G144"/>
    <mergeCell ref="H144:K144"/>
    <mergeCell ref="L144:O144"/>
    <mergeCell ref="P144:X144"/>
    <mergeCell ref="B150:E150"/>
    <mergeCell ref="M150:N150"/>
    <mergeCell ref="B151:G151"/>
    <mergeCell ref="H151:N151"/>
    <mergeCell ref="O151:T151"/>
    <mergeCell ref="U151:X151"/>
    <mergeCell ref="B147:G147"/>
    <mergeCell ref="H147:K147"/>
    <mergeCell ref="L147:O147"/>
    <mergeCell ref="P147:X147"/>
    <mergeCell ref="B148:G148"/>
    <mergeCell ref="H148:K148"/>
    <mergeCell ref="L148:O148"/>
    <mergeCell ref="P148:X148"/>
    <mergeCell ref="B154:G154"/>
    <mergeCell ref="H154:N154"/>
    <mergeCell ref="O154:T154"/>
    <mergeCell ref="U154:X154"/>
    <mergeCell ref="B155:G155"/>
    <mergeCell ref="H155:N155"/>
    <mergeCell ref="O155:T155"/>
    <mergeCell ref="U155:X155"/>
    <mergeCell ref="B152:G152"/>
    <mergeCell ref="H152:N152"/>
    <mergeCell ref="O152:T152"/>
    <mergeCell ref="U152:X152"/>
    <mergeCell ref="B153:G153"/>
    <mergeCell ref="H153:N153"/>
    <mergeCell ref="O153:T153"/>
    <mergeCell ref="U153:X153"/>
  </mergeCells>
  <phoneticPr fontId="3"/>
  <hyperlinks>
    <hyperlink ref="T116:X117" location="目次!A1" display="目次に戻る"/>
    <hyperlink ref="AD136" location="目次!A1" display="目次に戻る"/>
    <hyperlink ref="Y143:AC147" location="目次!A1" display="目次に戻る"/>
    <hyperlink ref="Z143:AD147" location="目次!A1" display="目次に戻る"/>
    <hyperlink ref="AD138:AD141" location="目次!A1" display="目次に戻る"/>
    <hyperlink ref="Y148:AC148" location="目次!A1" display="目次に戻る"/>
    <hyperlink ref="Z148:AD148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rowBreaks count="6" manualBreakCount="6">
    <brk id="26" max="23" man="1"/>
    <brk id="48" max="23" man="1"/>
    <brk id="79" max="23" man="1"/>
    <brk id="110" max="23" man="1"/>
    <brk id="135" max="23" man="1"/>
    <brk id="157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30曙</vt:lpstr>
      <vt:lpstr>'30曙'!Print_Area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2025-06-30T05:47:36Z</dcterms:created>
  <dcterms:modified xsi:type="dcterms:W3CDTF">2025-07-03T03:18:33Z</dcterms:modified>
</cp:coreProperties>
</file>