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5与儀" sheetId="1" r:id="rId1"/>
  </sheets>
  <externalReferences>
    <externalReference r:id="rId2"/>
  </externalReferences>
  <definedNames>
    <definedName name="_xlnm.Print_Area" localSheetId="0">'15与儀'!$A$1:$X$164</definedName>
    <definedName name="Z_818BF9DD_E155_4641_96DB_F10DCC046B31_.wvu.PrintArea" localSheetId="0" hidden="1">'15与儀'!$A$1:$X$157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7" i="1" l="1"/>
  <c r="H141" i="1"/>
  <c r="H134" i="1"/>
  <c r="G127" i="1"/>
  <c r="F122" i="1"/>
  <c r="G115" i="1"/>
  <c r="F107" i="1"/>
  <c r="S97" i="1"/>
  <c r="V93" i="1"/>
  <c r="V88" i="1"/>
  <c r="G85" i="1"/>
  <c r="V84" i="1"/>
  <c r="J79" i="1"/>
  <c r="H75" i="1"/>
  <c r="P72" i="1"/>
  <c r="P73" i="1" s="1"/>
  <c r="P67" i="1"/>
  <c r="H61" i="1"/>
  <c r="Q59" i="1"/>
  <c r="Q58" i="1"/>
  <c r="Q57" i="1"/>
  <c r="Q56" i="1"/>
  <c r="Q55" i="1"/>
  <c r="Q54" i="1"/>
  <c r="F52" i="1"/>
  <c r="T39" i="1"/>
  <c r="V38" i="1"/>
  <c r="R38" i="1"/>
  <c r="V37" i="1"/>
  <c r="R37" i="1"/>
  <c r="V36" i="1"/>
  <c r="R36" i="1"/>
  <c r="H34" i="1"/>
  <c r="H27" i="1"/>
  <c r="F4" i="1"/>
</calcChain>
</file>

<file path=xl/sharedStrings.xml><?xml version="1.0" encoding="utf-8"?>
<sst xmlns="http://schemas.openxmlformats.org/spreadsheetml/2006/main" count="326" uniqueCount="263">
  <si>
    <t>№</t>
    <phoneticPr fontId="3"/>
  </si>
  <si>
    <t>与儀小学校区</t>
    <rPh sb="0" eb="2">
      <t>ヨギ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</si>
  <si>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</si>
  <si>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</si>
  <si>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</si>
  <si>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</si>
  <si>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</si>
  <si>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字与儀</t>
    <rPh sb="0" eb="1">
      <t>アザ</t>
    </rPh>
    <rPh sb="1" eb="3">
      <t>ヨギ</t>
    </rPh>
    <phoneticPr fontId="3"/>
  </si>
  <si>
    <t>9～24、41～65、79～88、
90～96、114～121</t>
    <phoneticPr fontId="3"/>
  </si>
  <si>
    <t>樋川</t>
    <rPh sb="0" eb="2">
      <t>ヒガワ</t>
    </rPh>
    <phoneticPr fontId="3"/>
  </si>
  <si>
    <t>1丁目18、20、23～24、
27～36番</t>
    <rPh sb="1" eb="3">
      <t>チョウメ</t>
    </rPh>
    <rPh sb="21" eb="22">
      <t>バン</t>
    </rPh>
    <phoneticPr fontId="3"/>
  </si>
  <si>
    <t>古波蔵</t>
    <rPh sb="0" eb="3">
      <t>コハグラ</t>
    </rPh>
    <phoneticPr fontId="3"/>
  </si>
  <si>
    <t>1丁目1～6番</t>
    <rPh sb="1" eb="3">
      <t>チョウメ</t>
    </rPh>
    <rPh sb="6" eb="7">
      <t>バン</t>
    </rPh>
    <phoneticPr fontId="3"/>
  </si>
  <si>
    <t>123～128、176～187、
200～241、244～245</t>
    <phoneticPr fontId="3"/>
  </si>
  <si>
    <t>与儀</t>
    <rPh sb="0" eb="2">
      <t>ヨギ</t>
    </rPh>
    <phoneticPr fontId="3"/>
  </si>
  <si>
    <t>1丁目（全部）</t>
    <rPh sb="1" eb="3">
      <t>チョウメ</t>
    </rPh>
    <rPh sb="4" eb="6">
      <t>ゼンブ</t>
    </rPh>
    <phoneticPr fontId="3"/>
  </si>
  <si>
    <t>2丁目1～15番</t>
    <rPh sb="1" eb="3">
      <t>チョウメ</t>
    </rPh>
    <rPh sb="7" eb="8">
      <t>バン</t>
    </rPh>
    <phoneticPr fontId="3"/>
  </si>
  <si>
    <t>315～320、364～371、
417～425番地</t>
    <rPh sb="24" eb="26">
      <t>バンチ</t>
    </rPh>
    <phoneticPr fontId="3"/>
  </si>
  <si>
    <t>2丁目1～12番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</si>
  <si>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</si>
  <si>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778、1161番</t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</si>
  <si>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</si>
  <si>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</si>
  <si>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</si>
  <si>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</si>
  <si>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</si>
  <si>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</si>
  <si>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</si>
  <si>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</si>
  <si>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</si>
  <si>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</si>
  <si>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</si>
  <si>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</si>
  <si>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</si>
  <si>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8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</si>
  <si>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</si>
  <si>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</si>
  <si>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</si>
  <si>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</si>
  <si>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</si>
  <si>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</si>
  <si>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</si>
  <si>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</si>
  <si>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</si>
  <si>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</si>
  <si>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与儀小学校</t>
    <rPh sb="0" eb="5">
      <t>ヨギショウガッコウ</t>
    </rPh>
    <phoneticPr fontId="3"/>
  </si>
  <si>
    <t>所在地</t>
  </si>
  <si>
    <t>与儀１－１－１</t>
    <rPh sb="0" eb="2">
      <t>ヨギ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</si>
  <si>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</si>
  <si>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</si>
  <si>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</si>
  <si>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</si>
  <si>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</si>
  <si>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</si>
  <si>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</si>
  <si>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</si>
  <si>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</si>
  <si>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</si>
  <si>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</si>
  <si>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</si>
  <si>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</si>
  <si>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</si>
  <si>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</si>
  <si>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</si>
  <si>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</si>
  <si>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</si>
  <si>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</si>
  <si>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</si>
  <si>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那覇市与儀1-1-1</t>
    <rPh sb="0" eb="2">
      <t>ナハ</t>
    </rPh>
    <rPh sb="2" eb="3">
      <t>シ</t>
    </rPh>
    <rPh sb="3" eb="5">
      <t>ヨギ</t>
    </rPh>
    <phoneticPr fontId="3"/>
  </si>
  <si>
    <t>-</t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</si>
  <si>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</si>
  <si>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</si>
  <si>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</si>
  <si>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</si>
  <si>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</si>
  <si>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</si>
  <si>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大蔵会自治会</t>
    <rPh sb="0" eb="2">
      <t>オオクラ</t>
    </rPh>
    <rPh sb="2" eb="3">
      <t>カイ</t>
    </rPh>
    <rPh sb="3" eb="6">
      <t>ジチカイ</t>
    </rPh>
    <phoneticPr fontId="3"/>
  </si>
  <si>
    <t>古波蔵2-7-1
（県営古波蔵第二市街地住宅）</t>
    <rPh sb="0" eb="3">
      <t>コハグラ</t>
    </rPh>
    <rPh sb="10" eb="12">
      <t>ケンエイ</t>
    </rPh>
    <rPh sb="12" eb="15">
      <t>コハグラ</t>
    </rPh>
    <rPh sb="15" eb="17">
      <t>ダイニ</t>
    </rPh>
    <rPh sb="17" eb="20">
      <t>シガイチ</t>
    </rPh>
    <rPh sb="20" eb="22">
      <t>ジュウタク</t>
    </rPh>
    <phoneticPr fontId="3"/>
  </si>
  <si>
    <t>与儀市場通り地域自治会</t>
    <rPh sb="0" eb="2">
      <t>ヨギ</t>
    </rPh>
    <rPh sb="2" eb="4">
      <t>イチバ</t>
    </rPh>
    <rPh sb="4" eb="5">
      <t>トオ</t>
    </rPh>
    <rPh sb="6" eb="8">
      <t>チイキ</t>
    </rPh>
    <rPh sb="8" eb="11">
      <t>ジチカイ</t>
    </rPh>
    <phoneticPr fontId="3"/>
  </si>
  <si>
    <t>樋川1丁目18一部、1丁目27～36</t>
    <rPh sb="0" eb="2">
      <t>ヒカワ</t>
    </rPh>
    <rPh sb="3" eb="5">
      <t>チョウメ</t>
    </rPh>
    <rPh sb="7" eb="9">
      <t>イチブ</t>
    </rPh>
    <rPh sb="11" eb="13">
      <t>チョウメ</t>
    </rPh>
    <phoneticPr fontId="3"/>
  </si>
  <si>
    <t>与儀後原自治会</t>
    <rPh sb="0" eb="2">
      <t>ヨギ</t>
    </rPh>
    <rPh sb="2" eb="3">
      <t>アト</t>
    </rPh>
    <rPh sb="3" eb="4">
      <t>ハラ</t>
    </rPh>
    <rPh sb="4" eb="7">
      <t>ジチカイ</t>
    </rPh>
    <phoneticPr fontId="3"/>
  </si>
  <si>
    <t>与儀1丁目の一部、19-371番地</t>
    <rPh sb="0" eb="2">
      <t>ヨギ</t>
    </rPh>
    <rPh sb="3" eb="5">
      <t>チョウメ</t>
    </rPh>
    <rPh sb="6" eb="8">
      <t>イチブ</t>
    </rPh>
    <rPh sb="15" eb="17">
      <t>バンチ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</si>
  <si>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</si>
  <si>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</si>
  <si>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</si>
  <si>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</si>
  <si>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</si>
  <si>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</si>
  <si>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</si>
  <si>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那覇市与儀小学校区まちづくり協議会</t>
    <rPh sb="0" eb="3">
      <t>ナハシ</t>
    </rPh>
    <rPh sb="3" eb="9">
      <t>ヨギショウガッコウク</t>
    </rPh>
    <rPh sb="14" eb="17">
      <t>キョウギカイ</t>
    </rPh>
    <phoneticPr fontId="3"/>
  </si>
  <si>
    <t>毎月第２水曜日18：30～</t>
    <rPh sb="0" eb="2">
      <t>マイツキ</t>
    </rPh>
    <rPh sb="2" eb="3">
      <t>ダイ</t>
    </rPh>
    <rPh sb="4" eb="7">
      <t>スイヨウビ</t>
    </rPh>
    <phoneticPr fontId="3"/>
  </si>
  <si>
    <t>与儀小地域連携室</t>
    <rPh sb="0" eb="3">
      <t>ヨギショウ</t>
    </rPh>
    <rPh sb="3" eb="5">
      <t>チイキ</t>
    </rPh>
    <rPh sb="5" eb="7">
      <t>レンケイ</t>
    </rPh>
    <rPh sb="7" eb="8">
      <t>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</si>
  <si>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</si>
  <si>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</si>
  <si>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</si>
  <si>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</si>
  <si>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</si>
  <si>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</si>
  <si>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</si>
  <si>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</si>
  <si>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</si>
  <si>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-</t>
    <phoneticPr fontId="3"/>
  </si>
  <si>
    <t>株式会社 大幸電設</t>
    <rPh sb="0" eb="4">
      <t>カブシキガイシャ</t>
    </rPh>
    <rPh sb="5" eb="7">
      <t>オオサチ</t>
    </rPh>
    <rPh sb="7" eb="9">
      <t>デンセツ</t>
    </rPh>
    <phoneticPr fontId="3"/>
  </si>
  <si>
    <t>与儀国場南線</t>
    <phoneticPr fontId="3"/>
  </si>
  <si>
    <t>合資会社 第一設備</t>
    <phoneticPr fontId="3"/>
  </si>
  <si>
    <t>与儀国場南線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</si>
  <si>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</si>
  <si>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与儀小学校区まちづくり協議会</t>
    <phoneticPr fontId="3"/>
  </si>
  <si>
    <t>与儀国場北線</t>
    <phoneticPr fontId="3"/>
  </si>
  <si>
    <t>有限会社 スタプランニング</t>
    <phoneticPr fontId="3"/>
  </si>
  <si>
    <t>与儀国場北線</t>
    <phoneticPr fontId="3"/>
  </si>
  <si>
    <t>新与儀なごみ会　　</t>
    <phoneticPr fontId="3"/>
  </si>
  <si>
    <t>与儀なかよし公園</t>
    <phoneticPr fontId="3"/>
  </si>
  <si>
    <t>沖縄銀行</t>
    <phoneticPr fontId="3"/>
  </si>
  <si>
    <t>市内一円(各本店、支店、出張所)</t>
    <phoneticPr fontId="3"/>
  </si>
  <si>
    <t>もみじ会</t>
    <rPh sb="3" eb="4">
      <t>カイ</t>
    </rPh>
    <phoneticPr fontId="3"/>
  </si>
  <si>
    <t>与儀なかよし公園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</si>
  <si>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</si>
  <si>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</si>
  <si>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</si>
  <si>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</si>
  <si>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</si>
  <si>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</si>
  <si>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</si>
  <si>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</si>
  <si>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</si>
  <si>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株式会社マテックス</t>
    <rPh sb="0" eb="4">
      <t>カブシキカイシャ</t>
    </rPh>
    <phoneticPr fontId="3"/>
  </si>
  <si>
    <t>与儀なかよし公園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</si>
  <si>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</si>
  <si>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</si>
  <si>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</si>
  <si>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rPr>
        <b/>
        <sz val="11"/>
        <color theme="1"/>
        <rFont val="游ゴシック"/>
        <family val="3"/>
        <charset val="128"/>
        <scheme val="minor"/>
      </rPr>
      <t>地域見守り隊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</si>
  <si>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</si>
  <si>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</si>
  <si>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</si>
  <si>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</si>
  <si>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</si>
  <si>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市内一円(加盟各事業所周辺)</t>
    <phoneticPr fontId="3"/>
  </si>
  <si>
    <t>与儀市場通り地域見守り隊</t>
    <rPh sb="0" eb="5">
      <t>ヨギイチバトオ</t>
    </rPh>
    <rPh sb="6" eb="10">
      <t>チイキミマモ</t>
    </rPh>
    <rPh sb="11" eb="12">
      <t>タイ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</si>
  <si>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</si>
  <si>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</si>
  <si>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</si>
  <si>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</si>
  <si>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</si>
  <si>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</si>
  <si>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</si>
  <si>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</si>
  <si>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</si>
  <si>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</si>
  <si>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</si>
  <si>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</si>
  <si>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</si>
  <si>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</si>
  <si>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</si>
  <si>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</si>
  <si>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水泳プール面積（㎡）</t>
    <rPh sb="0" eb="2">
      <t>スイエイ</t>
    </rPh>
    <rPh sb="5" eb="7">
      <t>メンセキ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</si>
  <si>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</si>
  <si>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</si>
  <si>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</si>
  <si>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与儀こども園</t>
    <rPh sb="0" eb="2">
      <t>ヨギ</t>
    </rPh>
    <rPh sb="5" eb="6">
      <t>エン</t>
    </rPh>
    <phoneticPr fontId="3"/>
  </si>
  <si>
    <t>与儀1-1-1</t>
    <rPh sb="0" eb="2">
      <t>ヨギ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</si>
  <si>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</si>
  <si>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</si>
  <si>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</si>
  <si>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</si>
  <si>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</si>
  <si>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電話：832-6759
FAX：同上</t>
    <phoneticPr fontId="3"/>
  </si>
  <si>
    <t>×</t>
    <phoneticPr fontId="3"/>
  </si>
  <si>
    <t>×</t>
    <phoneticPr fontId="3"/>
  </si>
  <si>
    <t>○</t>
    <phoneticPr fontId="3"/>
  </si>
  <si>
    <t>電話：917-3317
FAX：917-3357</t>
    <phoneticPr fontId="3"/>
  </si>
  <si>
    <t>看護大学（体育館）</t>
    <rPh sb="0" eb="4">
      <t>カンゴダイガク</t>
    </rPh>
    <rPh sb="5" eb="8">
      <t>タイイクカン</t>
    </rPh>
    <phoneticPr fontId="3"/>
  </si>
  <si>
    <t>与儀1-24-1</t>
    <rPh sb="0" eb="2">
      <t>ヨギ</t>
    </rPh>
    <phoneticPr fontId="3"/>
  </si>
  <si>
    <t>電話：833-8800
FAX：833-5133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</si>
  <si>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</si>
  <si>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与儀小学校区まちづくり協議会</t>
    <phoneticPr fontId="3"/>
  </si>
  <si>
    <t>大蔵会自治会自主防災会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</si>
  <si>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</si>
  <si>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</si>
  <si>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</si>
  <si>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与儀児童クラブ</t>
    <rPh sb="0" eb="2">
      <t>ヨギ</t>
    </rPh>
    <rPh sb="2" eb="4">
      <t>ジドウ</t>
    </rPh>
    <phoneticPr fontId="3"/>
  </si>
  <si>
    <t>城児童クラブ</t>
    <rPh sb="0" eb="1">
      <t>シロ</t>
    </rPh>
    <rPh sb="1" eb="3">
      <t>ジドウ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</si>
  <si>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</si>
  <si>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</si>
  <si>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</si>
  <si>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</si>
  <si>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</si>
  <si>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</si>
  <si>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土</t>
  </si>
  <si>
    <t>18：00～19：30</t>
    <phoneticPr fontId="3"/>
  </si>
  <si>
    <t>与儀小体育館</t>
    <rPh sb="0" eb="3">
      <t>ヨギショウ</t>
    </rPh>
    <rPh sb="3" eb="6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</si>
  <si>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</si>
  <si>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</si>
  <si>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</si>
  <si>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</si>
  <si>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</si>
  <si>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</si>
  <si>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</si>
  <si>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</si>
  <si>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</si>
  <si>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</si>
  <si>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那覇市地域包括支援センター</t>
    <phoneticPr fontId="3"/>
  </si>
  <si>
    <t>国場</t>
    <phoneticPr fontId="3"/>
  </si>
  <si>
    <t>字上間372番地</t>
    <phoneticPr fontId="3"/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</si>
  <si>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</si>
  <si>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</si>
  <si>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</si>
  <si>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</si>
  <si>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</si>
  <si>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</si>
  <si>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</si>
  <si>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大蔵地域ふれあい会</t>
    <rPh sb="0" eb="2">
      <t>オオクラ</t>
    </rPh>
    <rPh sb="2" eb="4">
      <t>チイキ</t>
    </rPh>
    <rPh sb="8" eb="9">
      <t>カイ</t>
    </rPh>
    <phoneticPr fontId="12"/>
  </si>
  <si>
    <t>第1・2・3水曜日　</t>
    <rPh sb="0" eb="1">
      <t>ダイ</t>
    </rPh>
    <rPh sb="6" eb="9">
      <t>スイヨウビ</t>
    </rPh>
    <phoneticPr fontId="12"/>
  </si>
  <si>
    <t>10:00～12:00</t>
    <phoneticPr fontId="12"/>
  </si>
  <si>
    <t>県営第二市街地住宅自治会集会所
（古波蔵2-7-1）</t>
    <rPh sb="0" eb="2">
      <t>ケンエイ</t>
    </rPh>
    <rPh sb="2" eb="3">
      <t>ダイ</t>
    </rPh>
    <rPh sb="3" eb="4">
      <t>2</t>
    </rPh>
    <rPh sb="4" eb="7">
      <t>シガイチ</t>
    </rPh>
    <rPh sb="7" eb="9">
      <t>ジュウタク</t>
    </rPh>
    <rPh sb="9" eb="12">
      <t>ジチカイ</t>
    </rPh>
    <rPh sb="12" eb="14">
      <t>シュウカイ</t>
    </rPh>
    <rPh sb="14" eb="15">
      <t>ショ</t>
    </rPh>
    <rPh sb="17" eb="20">
      <t>コハグラ</t>
    </rPh>
    <phoneticPr fontId="12"/>
  </si>
  <si>
    <t>与儀カトレア会</t>
    <rPh sb="0" eb="2">
      <t>ヨギ</t>
    </rPh>
    <rPh sb="6" eb="7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</si>
  <si>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</si>
  <si>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14:00～16:00</t>
    <phoneticPr fontId="12"/>
  </si>
  <si>
    <t>与儀八三会館（与儀1-15-10）</t>
    <rPh sb="0" eb="2">
      <t>ヨギ</t>
    </rPh>
    <rPh sb="2" eb="4">
      <t>83</t>
    </rPh>
    <rPh sb="4" eb="6">
      <t>カイカン</t>
    </rPh>
    <rPh sb="7" eb="9">
      <t>ヨギ</t>
    </rPh>
    <phoneticPr fontId="12"/>
  </si>
  <si>
    <t>ちむすがりどぅくる船増原</t>
    <rPh sb="9" eb="10">
      <t>フネ</t>
    </rPh>
    <rPh sb="10" eb="12">
      <t>マスハラ</t>
    </rPh>
    <phoneticPr fontId="12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</si>
  <si>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</si>
  <si>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</si>
  <si>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</si>
  <si>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</si>
  <si>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</si>
  <si>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</si>
  <si>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開邦クリニック</t>
  </si>
  <si>
    <t>内科, 小児科, 皮膚科</t>
  </si>
  <si>
    <t>古波蔵2-4-14</t>
  </si>
  <si>
    <t>098-832-3259</t>
  </si>
  <si>
    <t>くし眼科</t>
  </si>
  <si>
    <t>眼科</t>
  </si>
  <si>
    <t>国場1161-4</t>
  </si>
  <si>
    <t>098-996-1194</t>
  </si>
  <si>
    <t>沖縄赤十字病院</t>
  </si>
  <si>
    <t>内科、呼吸器内科、循環器内科、消化器内科（胃腸内科）、腎臓内科、神経内科、皮膚科、小児科、外科、呼吸器外科、乳腺外科、消化器外科（胃腸外科）、泌尿器科、脳神経外科、整形外科、眼科、耳鼻咽喉科、小児外科、産婦人科、リハビリテーション科、放射線科、麻酔科、病理診断科、救急科、その他</t>
    <phoneticPr fontId="3"/>
  </si>
  <si>
    <t>与儀1-3-1</t>
  </si>
  <si>
    <t>098-853-3134</t>
  </si>
  <si>
    <t>沖縄セントラル病院</t>
  </si>
  <si>
    <t>循環器内科、消化器内科（胃腸内科）、皮膚科、外科、脳神経外科、整形外科、リハビリテーション科、内科、その他</t>
    <phoneticPr fontId="3"/>
  </si>
  <si>
    <t>与儀1-26-6</t>
  </si>
  <si>
    <t>098-854-5511</t>
  </si>
  <si>
    <t>ましどり整形外科</t>
  </si>
  <si>
    <t>整形外科, 泌尿器科, 内科</t>
  </si>
  <si>
    <t>与儀2-4-23</t>
  </si>
  <si>
    <t>098-854-6215</t>
  </si>
  <si>
    <t>与儀中央クリニック</t>
  </si>
  <si>
    <t>皮膚科</t>
  </si>
  <si>
    <t>与儀366-2</t>
  </si>
  <si>
    <t>098-854-2030</t>
  </si>
  <si>
    <t>山城消化器内科医院</t>
  </si>
  <si>
    <t>内科,糖尿病内科（代謝内科）</t>
    <phoneticPr fontId="3"/>
  </si>
  <si>
    <t>樋川1-18-22</t>
  </si>
  <si>
    <t>098-832-3055</t>
  </si>
  <si>
    <t>山城整形外科眼科医院</t>
  </si>
  <si>
    <t>整形外科, 眼科</t>
  </si>
  <si>
    <t>098-836-1100</t>
  </si>
  <si>
    <t>よぎ眼科</t>
    <phoneticPr fontId="3"/>
  </si>
  <si>
    <t>眼科</t>
    <phoneticPr fontId="3"/>
  </si>
  <si>
    <t>与儀1-1-28　与儀メディカルモール　201</t>
    <phoneticPr fontId="3"/>
  </si>
  <si>
    <t>098-851-5251</t>
    <phoneticPr fontId="3"/>
  </si>
  <si>
    <t>与儀1-1-3　与儀小学校敷地内</t>
    <phoneticPr fontId="3"/>
  </si>
  <si>
    <t>与儀319　常アパート201号室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</si>
</sst>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7" fillId="0" borderId="0" xfId="3" applyFont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39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50" fillId="0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6" fillId="0" borderId="0" xfId="3" applyFont="1" applyAlignment="1" applyProtection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43" fillId="0" borderId="11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0" fillId="2" borderId="11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60" fillId="3" borderId="7" xfId="0" applyFont="1" applyFill="1" applyBorder="1" applyAlignment="1">
      <alignment horizontal="left" vertical="center" wrapText="1"/>
    </xf>
    <xf numFmtId="0" fontId="60" fillId="3" borderId="7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0" fillId="0" borderId="16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48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left" vertical="center" wrapText="1"/>
    </xf>
    <xf numFmtId="0" fontId="57" fillId="0" borderId="48" xfId="0" applyFont="1" applyFill="1" applyBorder="1" applyAlignment="1">
      <alignment horizontal="left" vertical="center" wrapText="1"/>
    </xf>
    <xf numFmtId="0" fontId="57" fillId="0" borderId="13" xfId="0" applyFont="1" applyFill="1" applyBorder="1" applyAlignment="1">
      <alignment horizontal="left" vertical="center" wrapText="1"/>
    </xf>
    <xf numFmtId="0" fontId="57" fillId="0" borderId="16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17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48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48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58" fillId="0" borderId="16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0" fontId="53" fillId="0" borderId="11" xfId="0" applyFont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51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/>
    </xf>
    <xf numFmtId="0" fontId="5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176" fontId="47" fillId="0" borderId="7" xfId="3" applyNumberFormat="1" applyFont="1" applyBorder="1" applyAlignment="1" applyProtection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left" vertical="center"/>
    </xf>
    <xf numFmtId="177" fontId="25" fillId="0" borderId="11" xfId="2" applyNumberFormat="1" applyFont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6" fillId="2" borderId="11" xfId="2" applyNumberFormat="1" applyFont="1" applyFill="1" applyBorder="1" applyAlignment="1">
      <alignment horizontal="center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7" fontId="15" fillId="0" borderId="11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6" fillId="0" borderId="8" xfId="1" applyFont="1" applyBorder="1" applyAlignment="1">
      <alignment horizontal="center" vertical="center"/>
    </xf>
    <xf numFmtId="38" fontId="46" fillId="0" borderId="9" xfId="1" applyFont="1" applyBorder="1" applyAlignment="1">
      <alignment horizontal="center" vertical="center"/>
    </xf>
    <xf numFmtId="177" fontId="46" fillId="0" borderId="8" xfId="2" applyNumberFormat="1" applyFont="1" applyBorder="1" applyAlignment="1">
      <alignment horizontal="center" vertical="center"/>
    </xf>
    <xf numFmtId="177" fontId="46" fillId="0" borderId="9" xfId="2" applyNumberFormat="1" applyFont="1" applyBorder="1" applyAlignment="1">
      <alignment horizontal="center" vertical="center"/>
    </xf>
    <xf numFmtId="0" fontId="31" fillId="5" borderId="8" xfId="0" applyFont="1" applyFill="1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1" fillId="0" borderId="11" xfId="0" applyFont="1" applyFill="1" applyBorder="1" applyAlignment="1">
      <alignment horizontal="left" vertical="center" wrapText="1"/>
    </xf>
    <xf numFmtId="0" fontId="45" fillId="0" borderId="8" xfId="2" applyNumberFormat="1" applyFont="1" applyBorder="1" applyAlignment="1">
      <alignment horizontal="center" vertical="center"/>
    </xf>
    <xf numFmtId="0" fontId="45" fillId="0" borderId="9" xfId="2" applyNumberFormat="1" applyFont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 shrinkToFit="1"/>
    </xf>
    <xf numFmtId="0" fontId="39" fillId="2" borderId="11" xfId="0" applyFont="1" applyFill="1" applyBorder="1" applyAlignment="1">
      <alignment horizontal="center" vertical="center" shrinkToFit="1"/>
    </xf>
    <xf numFmtId="0" fontId="38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wrapText="1" shrinkToFit="1"/>
    </xf>
    <xf numFmtId="176" fontId="28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58" fontId="19" fillId="0" borderId="8" xfId="0" applyNumberFormat="1" applyFont="1" applyBorder="1" applyAlignment="1">
      <alignment horizontal="center" vertical="center"/>
    </xf>
    <xf numFmtId="58" fontId="19" fillId="0" borderId="10" xfId="0" applyNumberFormat="1" applyFont="1" applyBorder="1" applyAlignment="1">
      <alignment horizontal="center" vertical="center"/>
    </xf>
    <xf numFmtId="177" fontId="33" fillId="0" borderId="29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38" fontId="31" fillId="0" borderId="38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177" fontId="27" fillId="0" borderId="29" xfId="0" applyNumberFormat="1" applyFont="1" applyFill="1" applyBorder="1" applyAlignment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38" fontId="31" fillId="0" borderId="25" xfId="1" applyFont="1" applyBorder="1" applyAlignment="1">
      <alignment horizontal="center" vertical="center"/>
    </xf>
    <xf numFmtId="38" fontId="31" fillId="0" borderId="9" xfId="1" applyFont="1" applyBorder="1" applyAlignment="1">
      <alignment horizontal="center" vertical="center"/>
    </xf>
    <xf numFmtId="177" fontId="27" fillId="2" borderId="8" xfId="0" applyNumberFormat="1" applyFont="1" applyFill="1" applyBorder="1" applyAlignment="1">
      <alignment horizontal="center" vertical="center"/>
    </xf>
    <xf numFmtId="177" fontId="27" fillId="2" borderId="26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177" fontId="27" fillId="0" borderId="8" xfId="0" applyNumberFormat="1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27" fillId="0" borderId="22" xfId="0" applyNumberFormat="1" applyFont="1" applyBorder="1" applyAlignment="1">
      <alignment horizontal="center" vertical="center"/>
    </xf>
    <xf numFmtId="177" fontId="27" fillId="0" borderId="3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7" fontId="27" fillId="0" borderId="20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77" fontId="27" fillId="0" borderId="21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3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38" fontId="19" fillId="0" borderId="8" xfId="1" applyFont="1" applyBorder="1" applyAlignment="1">
      <alignment horizontal="center" vertical="center" wrapText="1"/>
    </xf>
    <xf numFmtId="38" fontId="19" fillId="0" borderId="9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1666408300482546E-2"/>
          <c:y val="1.7156862082875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63055817576757"/>
          <c:y val="0.13107842631316866"/>
          <c:w val="0.78911830822951878"/>
          <c:h val="0.7410935123592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'15与儀'!$C$53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'15与儀'!$C$54:$C$59</c:f>
              <c:numCache>
                <c:formatCode>General</c:formatCode>
                <c:ptCount val="6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40</c:v>
                </c:pt>
                <c:pt idx="4">
                  <c:v>54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0-45C6-A4A1-22CC77AE0C0C}"/>
            </c:ext>
          </c:extLst>
        </c:ser>
        <c:ser>
          <c:idx val="2"/>
          <c:order val="2"/>
          <c:tx>
            <c:strRef>
              <c:f>'15与儀'!$E$53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'15与儀'!$E$54:$E$59</c:f>
              <c:numCache>
                <c:formatCode>General</c:formatCode>
                <c:ptCount val="6"/>
                <c:pt idx="0">
                  <c:v>51</c:v>
                </c:pt>
                <c:pt idx="1">
                  <c:v>54</c:v>
                </c:pt>
                <c:pt idx="2">
                  <c:v>47</c:v>
                </c:pt>
                <c:pt idx="3">
                  <c:v>46</c:v>
                </c:pt>
                <c:pt idx="4">
                  <c:v>38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0-45C6-A4A1-22CC77AE0C0C}"/>
            </c:ext>
          </c:extLst>
        </c:ser>
        <c:ser>
          <c:idx val="4"/>
          <c:order val="4"/>
          <c:tx>
            <c:strRef>
              <c:f>'15与儀'!$G$53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'15与儀'!$G$54:$G$59</c:f>
              <c:numCache>
                <c:formatCode>General</c:formatCode>
                <c:ptCount val="6"/>
                <c:pt idx="0">
                  <c:v>60</c:v>
                </c:pt>
                <c:pt idx="1">
                  <c:v>52</c:v>
                </c:pt>
                <c:pt idx="2">
                  <c:v>49</c:v>
                </c:pt>
                <c:pt idx="3">
                  <c:v>45</c:v>
                </c:pt>
                <c:pt idx="4">
                  <c:v>45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0-45C6-A4A1-22CC77AE0C0C}"/>
            </c:ext>
          </c:extLst>
        </c:ser>
        <c:ser>
          <c:idx val="6"/>
          <c:order val="6"/>
          <c:tx>
            <c:strRef>
              <c:f>'15与儀'!$I$53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'15与儀'!$I$54:$I$59</c:f>
              <c:numCache>
                <c:formatCode>General</c:formatCode>
                <c:ptCount val="6"/>
                <c:pt idx="0">
                  <c:v>53</c:v>
                </c:pt>
                <c:pt idx="1">
                  <c:v>59</c:v>
                </c:pt>
                <c:pt idx="2">
                  <c:v>53</c:v>
                </c:pt>
                <c:pt idx="3">
                  <c:v>51</c:v>
                </c:pt>
                <c:pt idx="4">
                  <c:v>45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E0-45C6-A4A1-22CC77AE0C0C}"/>
            </c:ext>
          </c:extLst>
        </c:ser>
        <c:ser>
          <c:idx val="8"/>
          <c:order val="8"/>
          <c:tx>
            <c:strRef>
              <c:f>'15与儀'!$K$53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'15与儀'!$K$54:$K$59</c:f>
              <c:numCache>
                <c:formatCode>General</c:formatCode>
                <c:ptCount val="6"/>
                <c:pt idx="0">
                  <c:v>54</c:v>
                </c:pt>
                <c:pt idx="1">
                  <c:v>55</c:v>
                </c:pt>
                <c:pt idx="2">
                  <c:v>58</c:v>
                </c:pt>
                <c:pt idx="3">
                  <c:v>53</c:v>
                </c:pt>
                <c:pt idx="4">
                  <c:v>48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E0-45C6-A4A1-22CC77AE0C0C}"/>
            </c:ext>
          </c:extLst>
        </c:ser>
        <c:ser>
          <c:idx val="10"/>
          <c:order val="10"/>
          <c:tx>
            <c:strRef>
              <c:f>'15与儀'!$M$53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'15与儀'!$M$54:$M$59</c:f>
              <c:numCache>
                <c:formatCode>General</c:formatCode>
                <c:ptCount val="6"/>
                <c:pt idx="0">
                  <c:v>58</c:v>
                </c:pt>
                <c:pt idx="1">
                  <c:v>50</c:v>
                </c:pt>
                <c:pt idx="2">
                  <c:v>56</c:v>
                </c:pt>
                <c:pt idx="3">
                  <c:v>59</c:v>
                </c:pt>
                <c:pt idx="4">
                  <c:v>53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E0-45C6-A4A1-22CC77AE0C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overlap val="100"/>
        <c:axId val="59936143"/>
        <c:axId val="5993739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'15与儀'!$D$53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'15与儀'!$D$54:$D$59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1E0-45C6-A4A1-22CC77AE0C0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1E0-45C6-A4A1-22CC77AE0C0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1E0-45C6-A4A1-22CC77AE0C0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1E0-45C6-A4A1-22CC77AE0C0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1E0-45C6-A4A1-22CC77AE0C0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'15与儀'!$N$54:$N$59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1E0-45C6-A4A1-22CC77AE0C0C}"/>
                  </c:ext>
                </c:extLst>
              </c15:ser>
            </c15:filteredBarSeries>
          </c:ext>
        </c:extLst>
      </c:barChart>
      <c:catAx>
        <c:axId val="5993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7391"/>
        <c:crosses val="autoZero"/>
        <c:auto val="1"/>
        <c:lblAlgn val="ctr"/>
        <c:lblOffset val="100"/>
        <c:noMultiLvlLbl val="0"/>
      </c:catAx>
      <c:valAx>
        <c:axId val="59937391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614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9243983165605"/>
          <c:y val="5.9062102096457465E-2"/>
          <c:w val="0.61953633790054352"/>
          <c:h val="0.12236443735924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'15与儀'!$B$36:$C$36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('15与儀'!$D$36:$E$36,'15与儀'!$H$36:$I$36,'15与儀'!$L$36:$M$36,'15与儀'!$P$36:$Q$36,'15与儀'!$T$36:$U$36)</c:f>
              <c:numCache>
                <c:formatCode>#,##0_);[Red]\(#,##0\)</c:formatCode>
                <c:ptCount val="10"/>
                <c:pt idx="0">
                  <c:v>947</c:v>
                </c:pt>
                <c:pt idx="2">
                  <c:v>885</c:v>
                </c:pt>
                <c:pt idx="4">
                  <c:v>893</c:v>
                </c:pt>
                <c:pt idx="6">
                  <c:v>838</c:v>
                </c:pt>
                <c:pt idx="8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2-473C-8E8A-5E3B629C46A9}"/>
            </c:ext>
          </c:extLst>
        </c:ser>
        <c:ser>
          <c:idx val="1"/>
          <c:order val="1"/>
          <c:tx>
            <c:strRef>
              <c:f>'15与儀'!$B$37:$C$37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('15与儀'!$D$37:$E$37,'15与儀'!$H$37:$I$37,'15与儀'!$L$37:$M$37,'15与儀'!$P$37:$Q$37,'15与儀'!$T$37:$U$37)</c:f>
              <c:numCache>
                <c:formatCode>#,##0_);[Red]\(#,##0\)</c:formatCode>
                <c:ptCount val="10"/>
                <c:pt idx="0">
                  <c:v>4797</c:v>
                </c:pt>
                <c:pt idx="2">
                  <c:v>4623</c:v>
                </c:pt>
                <c:pt idx="4">
                  <c:v>4568</c:v>
                </c:pt>
                <c:pt idx="6">
                  <c:v>4446</c:v>
                </c:pt>
                <c:pt idx="8">
                  <c:v>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2-473C-8E8A-5E3B629C46A9}"/>
            </c:ext>
          </c:extLst>
        </c:ser>
        <c:ser>
          <c:idx val="2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('15与儀'!$D$38:$E$38,'15与儀'!$H$38:$I$38,'15与儀'!$L$38:$M$38,'15与儀'!$P$38:$Q$38,'15与儀'!$T$38:$U$38)</c:f>
              <c:numCache>
                <c:formatCode>#,##0_);[Red]\(#,##0\)</c:formatCode>
                <c:ptCount val="10"/>
                <c:pt idx="0">
                  <c:v>2109</c:v>
                </c:pt>
                <c:pt idx="2">
                  <c:v>2135</c:v>
                </c:pt>
                <c:pt idx="4">
                  <c:v>2155</c:v>
                </c:pt>
                <c:pt idx="6">
                  <c:v>2179</c:v>
                </c:pt>
                <c:pt idx="8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2-473C-8E8A-5E3B629C46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'15与儀'!$B$29:$C$29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'15与儀'!$D$29:$M$29</c:f>
              <c:numCache>
                <c:formatCode>#,##0_);[Red]\(#,##0\)</c:formatCode>
                <c:ptCount val="10"/>
                <c:pt idx="0">
                  <c:v>3793</c:v>
                </c:pt>
                <c:pt idx="2">
                  <c:v>3699</c:v>
                </c:pt>
                <c:pt idx="4">
                  <c:v>3681</c:v>
                </c:pt>
                <c:pt idx="6">
                  <c:v>3571</c:v>
                </c:pt>
                <c:pt idx="8">
                  <c:v>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B-44E2-874F-088D2A8916E9}"/>
            </c:ext>
          </c:extLst>
        </c:ser>
        <c:ser>
          <c:idx val="3"/>
          <c:order val="1"/>
          <c:tx>
            <c:strRef>
              <c:f>'15与儀'!$B$30:$C$30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'15与儀'!$D$30:$M$30</c:f>
              <c:numCache>
                <c:formatCode>#,##0_);[Red]\(#,##0\)</c:formatCode>
                <c:ptCount val="10"/>
                <c:pt idx="0">
                  <c:v>4060</c:v>
                </c:pt>
                <c:pt idx="2">
                  <c:v>3944</c:v>
                </c:pt>
                <c:pt idx="4">
                  <c:v>3935</c:v>
                </c:pt>
                <c:pt idx="6">
                  <c:v>3892</c:v>
                </c:pt>
                <c:pt idx="8">
                  <c:v>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B-44E2-874F-088D2A8916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89721809029806"/>
          <c:y val="0.19734550194781675"/>
          <c:w val="0.74562489610992955"/>
          <c:h val="0.650538031187659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'15与儀'!$B$32:$C$32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'15与儀'!$D$32:$M$32</c:f>
              <c:numCache>
                <c:formatCode>#,##0_);[Red]\(#,##0\)</c:formatCode>
                <c:ptCount val="10"/>
                <c:pt idx="0">
                  <c:v>4000</c:v>
                </c:pt>
                <c:pt idx="2">
                  <c:v>3943</c:v>
                </c:pt>
                <c:pt idx="4">
                  <c:v>3962</c:v>
                </c:pt>
                <c:pt idx="6">
                  <c:v>3967</c:v>
                </c:pt>
                <c:pt idx="8">
                  <c:v>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B-4708-B7BC-C9C8BB0B6BC0}"/>
            </c:ext>
          </c:extLst>
        </c:ser>
        <c:ser>
          <c:idx val="0"/>
          <c:order val="1"/>
          <c:tx>
            <c:strRef>
              <c:f>'15与儀'!$B$31:$C$31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'15与儀'!$D$31:$M$31</c:f>
              <c:numCache>
                <c:formatCode>#,##0</c:formatCode>
                <c:ptCount val="10"/>
                <c:pt idx="0">
                  <c:v>7853</c:v>
                </c:pt>
                <c:pt idx="2">
                  <c:v>7643</c:v>
                </c:pt>
                <c:pt idx="4">
                  <c:v>7616</c:v>
                </c:pt>
                <c:pt idx="6">
                  <c:v>7463</c:v>
                </c:pt>
                <c:pt idx="8">
                  <c:v>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B-4708-B7BC-C9C8BB0B6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('15与儀'!$F$38:$G$38,'15与儀'!$J$38:$K$38,'15与儀'!$N$38:$O$38,'15与儀'!$R$38:$S$38,'15与儀'!$V$38:$W$38)</c:f>
              <c:numCache>
                <c:formatCode>0.0%</c:formatCode>
                <c:ptCount val="10"/>
                <c:pt idx="0">
                  <c:v>0.2685597860690182</c:v>
                </c:pt>
                <c:pt idx="2">
                  <c:v>0.27934057307340049</c:v>
                </c:pt>
                <c:pt idx="4">
                  <c:v>0.28295693277310924</c:v>
                </c:pt>
                <c:pt idx="6">
                  <c:v>0.2919737371030417</c:v>
                </c:pt>
                <c:pt idx="8">
                  <c:v>0.29903493271714016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B-4708-B7BC-C9C8BB0B6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544"/>
        <c:axId val="145094529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52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544"/>
        <c:crosses val="max"/>
        <c:crossBetween val="between"/>
      </c:valAx>
      <c:catAx>
        <c:axId val="145094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916853435178285"/>
          <c:y val="0.14757182165174829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208990</xdr:colOff>
      <xdr:row>53</xdr:row>
      <xdr:rowOff>358588</xdr:rowOff>
    </xdr:from>
    <xdr:to>
      <xdr:col>12</xdr:col>
      <xdr:colOff>235324</xdr:colOff>
      <xdr:row>58</xdr:row>
      <xdr:rowOff>156882</xdr:rowOff>
    </xdr:to>
    <xdr:cxnSp macro="">
      <xdr:nvCxnSpPr>
        <xdr:cNvPr id="2" name="直線矢印コネクタ 1"/>
        <xdr:cNvCxnSpPr/>
      </xdr:nvCxnSpPr>
      <xdr:spPr>
        <a:xfrm>
          <a:off x="1475815" y="21180238"/>
          <a:ext cx="3198159" cy="213191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28576</xdr:colOff>
      <xdr:row>51</xdr:row>
      <xdr:rowOff>361950</xdr:rowOff>
    </xdr:from>
    <xdr:to>
      <xdr:col>23</xdr:col>
      <xdr:colOff>291353</xdr:colOff>
      <xdr:row>59</xdr:row>
      <xdr:rowOff>33618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9</xdr:row>
      <xdr:rowOff>190500</xdr:rowOff>
    </xdr:from>
    <xdr:to>
      <xdr:col>23</xdr:col>
      <xdr:colOff>92037</xdr:colOff>
      <xdr:row>22</xdr:row>
      <xdr:rowOff>180414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624" r="28208" b="17384"/>
        <a:stretch/>
      </xdr:blipFill>
      <xdr:spPr>
        <a:xfrm>
          <a:off x="190500" y="3248025"/>
          <a:ext cx="8283537" cy="5743014"/>
        </a:xfrm>
        <a:prstGeom prst="rect">
          <a:avLst/>
        </a:prstGeom>
      </xdr:spPr>
    </xdr:pic>
    <xdr:clientData/>
  </xdr:twoCellAnchor>
  <xdr:twoCellAnchor>
    <xdr:from>
      <xdr:col>12</xdr:col>
      <xdr:colOff>286309</xdr:colOff>
      <xdr:row>39</xdr:row>
      <xdr:rowOff>321049</xdr:rowOff>
    </xdr:from>
    <xdr:to>
      <xdr:col>23</xdr:col>
      <xdr:colOff>207869</xdr:colOff>
      <xdr:row>44</xdr:row>
      <xdr:rowOff>651622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78442</xdr:colOff>
      <xdr:row>40</xdr:row>
      <xdr:rowOff>33617</xdr:rowOff>
    </xdr:from>
    <xdr:to>
      <xdr:col>12</xdr:col>
      <xdr:colOff>33219</xdr:colOff>
      <xdr:row>45</xdr:row>
      <xdr:rowOff>100852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22974</xdr:colOff>
      <xdr:row>25</xdr:row>
      <xdr:rowOff>33618</xdr:rowOff>
    </xdr:from>
    <xdr:to>
      <xdr:col>23</xdr:col>
      <xdr:colOff>285750</xdr:colOff>
      <xdr:row>33</xdr:row>
      <xdr:rowOff>302559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208990</xdr:colOff>
      <xdr:row>53</xdr:row>
      <xdr:rowOff>358588</xdr:rowOff>
    </xdr:from>
    <xdr:to>
      <xdr:col>12</xdr:col>
      <xdr:colOff>235324</xdr:colOff>
      <xdr:row>58</xdr:row>
      <xdr:rowOff>156882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>
          <a:off x="1475815" y="21180238"/>
          <a:ext cx="3198159" cy="213191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P74" t="str">
            <v>Ｒ6.3.1</v>
          </cell>
        </row>
        <row r="85">
          <cell r="H85" t="str">
            <v>Ｒ6.3.1</v>
          </cell>
        </row>
        <row r="89">
          <cell r="J89" t="str">
            <v>R4.4.1</v>
          </cell>
        </row>
        <row r="94">
          <cell r="G94" t="str">
            <v>R5.12.31</v>
          </cell>
          <cell r="V94" t="str">
            <v>R5.12.31</v>
          </cell>
        </row>
        <row r="102">
          <cell r="V102" t="str">
            <v>R5.4.1</v>
          </cell>
        </row>
        <row r="106">
          <cell r="S106" t="str">
            <v>R2.9.14</v>
          </cell>
        </row>
        <row r="119">
          <cell r="F119" t="str">
            <v>R6.1.16</v>
          </cell>
        </row>
        <row r="125">
          <cell r="G125" t="str">
            <v>R6.1.16</v>
          </cell>
        </row>
        <row r="134">
          <cell r="F134" t="str">
            <v>R5.12.21</v>
          </cell>
        </row>
        <row r="139">
          <cell r="G139" t="str">
            <v>R6.1.5</v>
          </cell>
        </row>
        <row r="152">
          <cell r="H152" t="str">
            <v>R6.1.23</v>
          </cell>
        </row>
        <row r="161">
          <cell r="H161" t="str">
            <v>R6.1.23</v>
          </cell>
        </row>
        <row r="168">
          <cell r="M168" t="str">
            <v>R6.3.20</v>
          </cell>
        </row>
      </sheetData>
      <sheetData sheetId="16">
        <row r="29">
          <cell r="B29" t="str">
            <v>男性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0"/>
  <sheetViews>
    <sheetView tabSelected="1" view="pageBreakPreview" topLeftCell="A118" zoomScaleNormal="100" zoomScaleSheetLayoutView="100" workbookViewId="0">
      <selection activeCell="S125" sqref="S125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4.875" customWidth="1"/>
    <col min="15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104"/>
      <c r="Z1" s="104"/>
      <c r="AA1" s="104"/>
      <c r="AB1" s="104"/>
      <c r="AC1" s="104"/>
    </row>
    <row r="2" spans="1:29" ht="34.5" customHeight="1" thickBot="1">
      <c r="A2" s="4" t="s">
        <v>0</v>
      </c>
      <c r="B2" s="5">
        <v>15</v>
      </c>
      <c r="C2" s="372" t="s">
        <v>1</v>
      </c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4"/>
      <c r="Y2" s="104"/>
      <c r="Z2" s="104"/>
      <c r="AA2" s="104"/>
      <c r="AB2" s="104"/>
      <c r="AC2" s="104"/>
    </row>
    <row r="3" spans="1:29" ht="6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04"/>
      <c r="Z3" s="104"/>
      <c r="AA3" s="104"/>
      <c r="AB3" s="104"/>
      <c r="AC3" s="104"/>
    </row>
    <row r="4" spans="1:29" ht="30" customHeight="1">
      <c r="B4" s="189" t="s">
        <v>2</v>
      </c>
      <c r="C4" s="189"/>
      <c r="D4" s="189"/>
      <c r="E4" s="189"/>
      <c r="F4" s="119" t="str">
        <f>'[1]1安謝'!F4:G4</f>
        <v>R5.2.15</v>
      </c>
      <c r="G4" s="119"/>
      <c r="H4" s="10" t="s">
        <v>3</v>
      </c>
      <c r="Y4" s="104"/>
      <c r="Z4" s="104"/>
      <c r="AA4" s="104"/>
      <c r="AB4" s="104"/>
      <c r="AC4" s="104"/>
    </row>
    <row r="5" spans="1:29" ht="30" customHeight="1">
      <c r="B5" s="375" t="s">
        <v>4</v>
      </c>
      <c r="C5" s="376"/>
      <c r="D5" s="377" t="s">
        <v>5</v>
      </c>
      <c r="E5" s="378"/>
      <c r="F5" s="378"/>
      <c r="G5" s="378"/>
      <c r="H5" s="378"/>
      <c r="I5" s="379"/>
      <c r="J5" s="375" t="s">
        <v>4</v>
      </c>
      <c r="K5" s="376"/>
      <c r="L5" s="377" t="s">
        <v>6</v>
      </c>
      <c r="M5" s="378"/>
      <c r="N5" s="378"/>
      <c r="O5" s="378"/>
      <c r="P5" s="378"/>
      <c r="Q5" s="379"/>
      <c r="R5" s="375" t="s">
        <v>4</v>
      </c>
      <c r="S5" s="376"/>
      <c r="T5" s="380" t="s">
        <v>6</v>
      </c>
      <c r="U5" s="380"/>
      <c r="V5" s="380"/>
      <c r="W5" s="380"/>
      <c r="X5" s="380"/>
    </row>
    <row r="6" spans="1:29" ht="39.75" customHeight="1">
      <c r="B6" s="366" t="s">
        <v>7</v>
      </c>
      <c r="C6" s="367"/>
      <c r="D6" s="359" t="s">
        <v>8</v>
      </c>
      <c r="E6" s="360"/>
      <c r="F6" s="360"/>
      <c r="G6" s="360"/>
      <c r="H6" s="360"/>
      <c r="I6" s="361"/>
      <c r="J6" s="362" t="s">
        <v>9</v>
      </c>
      <c r="K6" s="363"/>
      <c r="L6" s="359" t="s">
        <v>10</v>
      </c>
      <c r="M6" s="360"/>
      <c r="N6" s="360"/>
      <c r="O6" s="360"/>
      <c r="P6" s="360"/>
      <c r="Q6" s="361"/>
      <c r="R6" s="366" t="s">
        <v>11</v>
      </c>
      <c r="S6" s="367"/>
      <c r="T6" s="364" t="s">
        <v>12</v>
      </c>
      <c r="U6" s="364"/>
      <c r="V6" s="364"/>
      <c r="W6" s="364"/>
      <c r="X6" s="364"/>
    </row>
    <row r="7" spans="1:29" ht="39.75" customHeight="1">
      <c r="B7" s="368"/>
      <c r="C7" s="369"/>
      <c r="D7" s="359" t="s">
        <v>13</v>
      </c>
      <c r="E7" s="360"/>
      <c r="F7" s="360"/>
      <c r="G7" s="360"/>
      <c r="H7" s="360"/>
      <c r="I7" s="361"/>
      <c r="J7" s="366" t="s">
        <v>14</v>
      </c>
      <c r="K7" s="367"/>
      <c r="L7" s="359" t="s">
        <v>15</v>
      </c>
      <c r="M7" s="360"/>
      <c r="N7" s="360"/>
      <c r="O7" s="360"/>
      <c r="P7" s="360"/>
      <c r="Q7" s="361"/>
      <c r="R7" s="370"/>
      <c r="S7" s="371"/>
      <c r="T7" s="364" t="s">
        <v>16</v>
      </c>
      <c r="U7" s="364"/>
      <c r="V7" s="364"/>
      <c r="W7" s="364"/>
      <c r="X7" s="364"/>
    </row>
    <row r="8" spans="1:29" ht="39.75" customHeight="1">
      <c r="B8" s="370"/>
      <c r="C8" s="371"/>
      <c r="D8" s="359" t="s">
        <v>17</v>
      </c>
      <c r="E8" s="360"/>
      <c r="F8" s="360"/>
      <c r="G8" s="360"/>
      <c r="H8" s="360"/>
      <c r="I8" s="361"/>
      <c r="J8" s="370"/>
      <c r="K8" s="371"/>
      <c r="L8" s="359" t="s">
        <v>18</v>
      </c>
      <c r="M8" s="360"/>
      <c r="N8" s="360"/>
      <c r="O8" s="360"/>
      <c r="P8" s="360"/>
      <c r="Q8" s="361"/>
      <c r="R8" s="362" t="s">
        <v>19</v>
      </c>
      <c r="S8" s="363"/>
      <c r="T8" s="364" t="s">
        <v>20</v>
      </c>
      <c r="U8" s="364"/>
      <c r="V8" s="364"/>
      <c r="W8" s="364"/>
      <c r="X8" s="364"/>
    </row>
    <row r="9" spans="1:29" ht="9.75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</row>
    <row r="10" spans="1:29" ht="30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29" ht="35.2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29" ht="35.2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29" ht="35.2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29" ht="35.2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29" ht="35.2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29" ht="35.2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9" ht="35.2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9" ht="35.2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9" ht="35.2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9" ht="35.2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9" ht="35.2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9" ht="35.2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9" ht="35.2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</row>
    <row r="24" spans="1:29" ht="6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8"/>
      <c r="O24" s="8"/>
      <c r="P24" s="8"/>
      <c r="Q24" s="9"/>
      <c r="R24" s="9"/>
      <c r="S24" s="9"/>
    </row>
    <row r="25" spans="1:29" ht="30" customHeight="1">
      <c r="A25" s="14">
        <v>1</v>
      </c>
      <c r="B25" s="164" t="s">
        <v>21</v>
      </c>
      <c r="C25" s="171"/>
      <c r="D25" s="171"/>
      <c r="E25" s="172"/>
      <c r="F25" s="172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9" ht="9.75" customHeight="1">
      <c r="A26" s="17"/>
      <c r="B26" s="17"/>
      <c r="C26" s="18"/>
      <c r="D26" s="18"/>
      <c r="E26" s="18"/>
      <c r="F26" s="18"/>
      <c r="G26" s="18"/>
      <c r="H26" s="18"/>
      <c r="I26" s="17"/>
      <c r="J26" s="17"/>
      <c r="K26" s="19"/>
      <c r="L26" s="19"/>
      <c r="M26" s="19"/>
      <c r="N26" s="19"/>
      <c r="O26" s="19"/>
      <c r="P26" s="19"/>
      <c r="Q26" s="9"/>
      <c r="R26" s="9"/>
      <c r="S26" s="9"/>
    </row>
    <row r="27" spans="1:29" ht="27.75" customHeight="1" thickBot="1">
      <c r="A27" s="17"/>
      <c r="B27" s="277" t="s">
        <v>22</v>
      </c>
      <c r="C27" s="365"/>
      <c r="D27" s="365"/>
      <c r="E27" s="365"/>
      <c r="F27" s="365"/>
      <c r="G27" s="365"/>
      <c r="H27" s="119" t="str">
        <f>'[1]1安謝'!H24:I24</f>
        <v>Ｒ5.5.1</v>
      </c>
      <c r="I27" s="119"/>
      <c r="J27" s="10" t="s">
        <v>3</v>
      </c>
    </row>
    <row r="28" spans="1:29" ht="34.5" customHeight="1">
      <c r="A28" s="17"/>
      <c r="B28" s="331" t="s">
        <v>23</v>
      </c>
      <c r="C28" s="332"/>
      <c r="D28" s="325" t="s">
        <v>24</v>
      </c>
      <c r="E28" s="326"/>
      <c r="F28" s="323" t="s">
        <v>25</v>
      </c>
      <c r="G28" s="324"/>
      <c r="H28" s="323" t="s">
        <v>26</v>
      </c>
      <c r="I28" s="324"/>
      <c r="J28" s="325" t="s">
        <v>27</v>
      </c>
      <c r="K28" s="326"/>
      <c r="L28" s="357" t="s">
        <v>28</v>
      </c>
      <c r="M28" s="358"/>
    </row>
    <row r="29" spans="1:29" ht="27.75" customHeight="1">
      <c r="A29" s="17"/>
      <c r="B29" s="350" t="s">
        <v>29</v>
      </c>
      <c r="C29" s="287"/>
      <c r="D29" s="353">
        <v>3793</v>
      </c>
      <c r="E29" s="354"/>
      <c r="F29" s="353">
        <v>3699</v>
      </c>
      <c r="G29" s="354"/>
      <c r="H29" s="353">
        <v>3681</v>
      </c>
      <c r="I29" s="354"/>
      <c r="J29" s="353">
        <v>3571</v>
      </c>
      <c r="K29" s="354"/>
      <c r="L29" s="355">
        <v>3514</v>
      </c>
      <c r="M29" s="356"/>
    </row>
    <row r="30" spans="1:29" ht="27.75" customHeight="1">
      <c r="A30" s="17"/>
      <c r="B30" s="350" t="s">
        <v>30</v>
      </c>
      <c r="C30" s="287"/>
      <c r="D30" s="351">
        <v>4060</v>
      </c>
      <c r="E30" s="352"/>
      <c r="F30" s="351">
        <v>3944</v>
      </c>
      <c r="G30" s="352"/>
      <c r="H30" s="351">
        <v>3935</v>
      </c>
      <c r="I30" s="352"/>
      <c r="J30" s="353">
        <v>3892</v>
      </c>
      <c r="K30" s="354"/>
      <c r="L30" s="355">
        <v>3843</v>
      </c>
      <c r="M30" s="356"/>
      <c r="Y30" s="20"/>
      <c r="Z30" s="20"/>
      <c r="AA30" s="20"/>
      <c r="AB30" s="20"/>
      <c r="AC30" s="20"/>
    </row>
    <row r="31" spans="1:29" ht="27.75" customHeight="1" thickBot="1">
      <c r="A31" s="17"/>
      <c r="B31" s="342" t="s">
        <v>31</v>
      </c>
      <c r="C31" s="343"/>
      <c r="D31" s="344">
        <v>7853</v>
      </c>
      <c r="E31" s="345"/>
      <c r="F31" s="344">
        <v>7643</v>
      </c>
      <c r="G31" s="345"/>
      <c r="H31" s="346">
        <v>7616</v>
      </c>
      <c r="I31" s="347"/>
      <c r="J31" s="346">
        <v>7463</v>
      </c>
      <c r="K31" s="347"/>
      <c r="L31" s="348">
        <v>7357</v>
      </c>
      <c r="M31" s="349"/>
      <c r="Y31" s="20"/>
      <c r="Z31" s="20"/>
      <c r="AA31" s="20"/>
      <c r="AB31" s="20"/>
      <c r="AC31" s="20"/>
    </row>
    <row r="32" spans="1:29" ht="27.75" customHeight="1" thickBot="1">
      <c r="A32" s="17"/>
      <c r="B32" s="336" t="s">
        <v>32</v>
      </c>
      <c r="C32" s="337"/>
      <c r="D32" s="338">
        <v>4000</v>
      </c>
      <c r="E32" s="339"/>
      <c r="F32" s="338">
        <v>3943</v>
      </c>
      <c r="G32" s="339"/>
      <c r="H32" s="338">
        <v>3962</v>
      </c>
      <c r="I32" s="339"/>
      <c r="J32" s="338">
        <v>3967</v>
      </c>
      <c r="K32" s="339"/>
      <c r="L32" s="340">
        <v>3962</v>
      </c>
      <c r="M32" s="341"/>
      <c r="Y32" s="20"/>
      <c r="Z32" s="20"/>
      <c r="AA32" s="20"/>
      <c r="AB32" s="20"/>
      <c r="AC32" s="20"/>
    </row>
    <row r="33" spans="1:29" ht="14.25" customHeight="1">
      <c r="A33" s="17"/>
      <c r="B33" s="17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  <c r="Y33" s="20"/>
      <c r="Z33" s="20"/>
      <c r="AA33" s="20"/>
      <c r="AB33" s="20"/>
      <c r="AC33" s="20"/>
    </row>
    <row r="34" spans="1:29" ht="30" customHeight="1" thickBot="1">
      <c r="B34" s="329" t="s">
        <v>33</v>
      </c>
      <c r="C34" s="329"/>
      <c r="D34" s="330"/>
      <c r="E34" s="330"/>
      <c r="F34" s="330"/>
      <c r="G34" s="330"/>
      <c r="H34" s="278" t="str">
        <f>'[1]1安謝'!H32:I32</f>
        <v>Ｒ5.5.1</v>
      </c>
      <c r="I34" s="278"/>
      <c r="J34" s="26" t="s">
        <v>3</v>
      </c>
      <c r="K34" s="24"/>
      <c r="L34" s="25"/>
      <c r="M34" s="25"/>
      <c r="P34" s="27"/>
      <c r="Q34" s="27"/>
      <c r="R34" s="9"/>
      <c r="S34" s="9"/>
      <c r="T34" s="9"/>
      <c r="Y34" s="20"/>
      <c r="Z34" s="20"/>
      <c r="AA34" s="20"/>
      <c r="AB34" s="20"/>
      <c r="AC34" s="20"/>
    </row>
    <row r="35" spans="1:29" ht="34.5" customHeight="1">
      <c r="B35" s="331" t="s">
        <v>23</v>
      </c>
      <c r="C35" s="332"/>
      <c r="D35" s="333" t="s">
        <v>34</v>
      </c>
      <c r="E35" s="326"/>
      <c r="F35" s="334" t="s">
        <v>35</v>
      </c>
      <c r="G35" s="335"/>
      <c r="H35" s="323" t="s">
        <v>36</v>
      </c>
      <c r="I35" s="324"/>
      <c r="J35" s="321" t="s">
        <v>35</v>
      </c>
      <c r="K35" s="322"/>
      <c r="L35" s="323" t="s">
        <v>37</v>
      </c>
      <c r="M35" s="324"/>
      <c r="N35" s="321" t="s">
        <v>35</v>
      </c>
      <c r="O35" s="322"/>
      <c r="P35" s="325" t="s">
        <v>38</v>
      </c>
      <c r="Q35" s="326"/>
      <c r="R35" s="327" t="s">
        <v>35</v>
      </c>
      <c r="S35" s="318"/>
      <c r="T35" s="328" t="s">
        <v>39</v>
      </c>
      <c r="U35" s="326"/>
      <c r="V35" s="317" t="s">
        <v>35</v>
      </c>
      <c r="W35" s="318"/>
    </row>
    <row r="36" spans="1:29" ht="24.75" customHeight="1">
      <c r="B36" s="319" t="s">
        <v>40</v>
      </c>
      <c r="C36" s="320"/>
      <c r="D36" s="299">
        <v>947</v>
      </c>
      <c r="E36" s="300"/>
      <c r="F36" s="307">
        <v>0.12059085699732586</v>
      </c>
      <c r="G36" s="308"/>
      <c r="H36" s="299">
        <v>885</v>
      </c>
      <c r="I36" s="300"/>
      <c r="J36" s="315">
        <v>0.11579222818265079</v>
      </c>
      <c r="K36" s="316"/>
      <c r="L36" s="311">
        <v>893</v>
      </c>
      <c r="M36" s="312"/>
      <c r="N36" s="315">
        <v>0.1172531512605042</v>
      </c>
      <c r="O36" s="316"/>
      <c r="P36" s="299">
        <v>838</v>
      </c>
      <c r="Q36" s="300"/>
      <c r="R36" s="307">
        <f>P36/P39</f>
        <v>0.11228728393407476</v>
      </c>
      <c r="S36" s="308"/>
      <c r="T36" s="299">
        <v>800</v>
      </c>
      <c r="U36" s="300"/>
      <c r="V36" s="307">
        <f>T36/$T$39</f>
        <v>0.10873997553350551</v>
      </c>
      <c r="W36" s="308"/>
    </row>
    <row r="37" spans="1:29" ht="24.75" customHeight="1">
      <c r="B37" s="309" t="s">
        <v>41</v>
      </c>
      <c r="C37" s="310"/>
      <c r="D37" s="299">
        <v>4797</v>
      </c>
      <c r="E37" s="300"/>
      <c r="F37" s="307">
        <v>0.61084935693365594</v>
      </c>
      <c r="G37" s="308"/>
      <c r="H37" s="311">
        <v>4623</v>
      </c>
      <c r="I37" s="312"/>
      <c r="J37" s="315">
        <v>0.60486719874394868</v>
      </c>
      <c r="K37" s="316"/>
      <c r="L37" s="311">
        <v>4568</v>
      </c>
      <c r="M37" s="312"/>
      <c r="N37" s="315">
        <v>0.59978991596638653</v>
      </c>
      <c r="O37" s="316"/>
      <c r="P37" s="299">
        <v>4446</v>
      </c>
      <c r="Q37" s="300"/>
      <c r="R37" s="307">
        <f>P37/P39</f>
        <v>0.59573897896288353</v>
      </c>
      <c r="S37" s="308"/>
      <c r="T37" s="299">
        <v>4357</v>
      </c>
      <c r="U37" s="300"/>
      <c r="V37" s="307">
        <f t="shared" ref="V37:V38" si="0">T37/$T$39</f>
        <v>0.59222509174935434</v>
      </c>
      <c r="W37" s="308"/>
    </row>
    <row r="38" spans="1:29" ht="24.75" customHeight="1">
      <c r="B38" s="309" t="s">
        <v>42</v>
      </c>
      <c r="C38" s="310"/>
      <c r="D38" s="299">
        <v>2109</v>
      </c>
      <c r="E38" s="300"/>
      <c r="F38" s="301">
        <v>0.2685597860690182</v>
      </c>
      <c r="G38" s="302"/>
      <c r="H38" s="311">
        <v>2135</v>
      </c>
      <c r="I38" s="312"/>
      <c r="J38" s="313">
        <v>0.27934057307340049</v>
      </c>
      <c r="K38" s="314"/>
      <c r="L38" s="311">
        <v>2155</v>
      </c>
      <c r="M38" s="312"/>
      <c r="N38" s="313">
        <v>0.28295693277310924</v>
      </c>
      <c r="O38" s="314"/>
      <c r="P38" s="299">
        <v>2179</v>
      </c>
      <c r="Q38" s="300"/>
      <c r="R38" s="301">
        <f>P38/P39</f>
        <v>0.2919737371030417</v>
      </c>
      <c r="S38" s="302"/>
      <c r="T38" s="299">
        <v>2200</v>
      </c>
      <c r="U38" s="300"/>
      <c r="V38" s="301">
        <f t="shared" si="0"/>
        <v>0.29903493271714016</v>
      </c>
      <c r="W38" s="302"/>
    </row>
    <row r="39" spans="1:29" ht="24.75" customHeight="1" thickBot="1">
      <c r="B39" s="303" t="s">
        <v>43</v>
      </c>
      <c r="C39" s="304"/>
      <c r="D39" s="293">
        <v>7853</v>
      </c>
      <c r="E39" s="294"/>
      <c r="F39" s="295"/>
      <c r="G39" s="296"/>
      <c r="H39" s="305">
        <v>7643</v>
      </c>
      <c r="I39" s="306"/>
      <c r="J39" s="291"/>
      <c r="K39" s="292"/>
      <c r="L39" s="305">
        <v>7616</v>
      </c>
      <c r="M39" s="306"/>
      <c r="N39" s="291"/>
      <c r="O39" s="292"/>
      <c r="P39" s="293">
        <v>7463</v>
      </c>
      <c r="Q39" s="294"/>
      <c r="R39" s="295"/>
      <c r="S39" s="296"/>
      <c r="T39" s="293">
        <f>SUM(T36:U38)</f>
        <v>7357</v>
      </c>
      <c r="U39" s="294"/>
      <c r="V39" s="295"/>
      <c r="W39" s="296"/>
    </row>
    <row r="40" spans="1:29" ht="30" customHeight="1">
      <c r="B40" s="297"/>
      <c r="C40" s="297"/>
      <c r="D40" s="298"/>
      <c r="E40" s="298"/>
      <c r="F40" s="298"/>
      <c r="G40" s="298"/>
      <c r="H40" s="298"/>
      <c r="I40" s="298"/>
      <c r="J40" s="298"/>
      <c r="K40" s="298"/>
      <c r="L40" s="297"/>
      <c r="M40" s="297"/>
      <c r="N40" s="297"/>
      <c r="O40" s="297"/>
      <c r="P40" s="27"/>
      <c r="Q40" s="27"/>
      <c r="R40" s="9"/>
      <c r="S40" s="9"/>
      <c r="T40" s="9"/>
    </row>
    <row r="41" spans="1:29" ht="52.5" customHeight="1">
      <c r="A41" s="17"/>
      <c r="B41" s="17"/>
      <c r="C41" s="21"/>
      <c r="D41" s="17"/>
      <c r="E41" s="17"/>
      <c r="F41" s="17"/>
      <c r="G41" s="17"/>
      <c r="H41" s="28"/>
      <c r="I41" s="29"/>
      <c r="J41" s="17"/>
      <c r="K41" s="19"/>
      <c r="L41" s="19"/>
      <c r="M41" s="30"/>
      <c r="N41" s="30"/>
      <c r="O41" s="27"/>
      <c r="P41" s="27"/>
      <c r="Q41" s="9"/>
      <c r="R41" s="9"/>
      <c r="S41" s="9"/>
    </row>
    <row r="42" spans="1:29" ht="52.5" customHeight="1">
      <c r="A42" s="17"/>
      <c r="B42" s="17"/>
      <c r="C42" s="21"/>
      <c r="D42" s="17"/>
      <c r="E42" s="17"/>
      <c r="F42" s="17"/>
      <c r="G42" s="17"/>
      <c r="H42" s="28"/>
      <c r="I42" s="29"/>
      <c r="J42" s="17"/>
      <c r="K42" s="19"/>
      <c r="L42" s="19"/>
      <c r="M42" s="30"/>
      <c r="N42" s="30"/>
      <c r="O42" s="27"/>
      <c r="P42" s="27"/>
      <c r="Q42" s="9"/>
      <c r="R42" s="9"/>
      <c r="S42" s="9"/>
    </row>
    <row r="43" spans="1:29" ht="52.5" customHeight="1">
      <c r="A43" s="17"/>
      <c r="B43" s="17"/>
      <c r="C43" s="21"/>
      <c r="D43" s="17"/>
      <c r="E43" s="17"/>
      <c r="F43" s="17"/>
      <c r="G43" s="17"/>
      <c r="H43" s="28"/>
      <c r="I43" s="29"/>
      <c r="J43" s="17"/>
      <c r="K43" s="19"/>
      <c r="L43" s="19"/>
      <c r="M43" s="30"/>
      <c r="N43" s="30"/>
      <c r="O43" s="27"/>
      <c r="P43" s="27"/>
      <c r="Q43" s="9"/>
      <c r="R43" s="9"/>
      <c r="S43" s="9"/>
    </row>
    <row r="44" spans="1:29" ht="52.5" customHeight="1">
      <c r="A44" s="17"/>
      <c r="B44" s="17"/>
      <c r="C44" s="21"/>
      <c r="D44" s="17"/>
      <c r="E44" s="17"/>
      <c r="F44" s="17"/>
      <c r="G44" s="17"/>
      <c r="H44" s="28"/>
      <c r="I44" s="29"/>
      <c r="J44" s="17"/>
      <c r="K44" s="19"/>
      <c r="L44" s="19"/>
      <c r="M44" s="30"/>
      <c r="N44" s="30"/>
      <c r="O44" s="27"/>
      <c r="P44" s="27"/>
      <c r="Q44" s="9"/>
      <c r="R44" s="9"/>
      <c r="S44" s="9"/>
    </row>
    <row r="45" spans="1:29" ht="52.5" customHeight="1">
      <c r="A45" s="17"/>
      <c r="B45" s="17"/>
      <c r="C45" s="21"/>
      <c r="D45" s="17"/>
      <c r="E45" s="17"/>
      <c r="F45" s="17"/>
      <c r="G45" s="17"/>
      <c r="H45" s="28"/>
      <c r="I45" s="29"/>
      <c r="J45" s="17"/>
      <c r="K45" s="19"/>
      <c r="L45" s="19"/>
      <c r="M45" s="30"/>
      <c r="N45" s="30"/>
      <c r="O45" s="27"/>
      <c r="P45" s="27"/>
      <c r="Q45" s="9"/>
      <c r="R45" s="9"/>
      <c r="S45" s="9"/>
    </row>
    <row r="46" spans="1:29" ht="30" customHeight="1">
      <c r="A46" s="17"/>
      <c r="B46" s="17"/>
      <c r="C46" s="21"/>
      <c r="D46" s="17"/>
      <c r="E46" s="17"/>
      <c r="F46" s="17"/>
      <c r="G46" s="17"/>
      <c r="H46" s="28"/>
      <c r="I46" s="29"/>
      <c r="J46" s="17"/>
      <c r="K46" s="19"/>
      <c r="L46" s="19"/>
      <c r="M46" s="30"/>
      <c r="N46" s="30"/>
      <c r="O46" s="27"/>
      <c r="P46" s="27"/>
      <c r="Q46" s="9"/>
      <c r="R46" s="9"/>
      <c r="S46" s="9"/>
    </row>
    <row r="47" spans="1:29" ht="30" customHeight="1">
      <c r="A47" s="14">
        <v>2</v>
      </c>
      <c r="B47" s="164" t="s">
        <v>44</v>
      </c>
      <c r="C47" s="171"/>
      <c r="D47" s="171"/>
      <c r="E47" s="172"/>
      <c r="F47" s="172"/>
      <c r="G47" s="15"/>
      <c r="H47" s="15"/>
      <c r="I47" s="15"/>
      <c r="J47" s="15"/>
      <c r="K47" s="15"/>
      <c r="L47" s="31"/>
      <c r="M47" s="31"/>
      <c r="N47" s="31"/>
      <c r="O47" s="31"/>
      <c r="P47" s="31"/>
      <c r="Q47" s="31"/>
      <c r="R47" s="32"/>
      <c r="S47" s="33"/>
      <c r="T47" s="32"/>
      <c r="U47" s="33"/>
      <c r="V47" s="33"/>
      <c r="W47" s="16"/>
      <c r="X47" s="16"/>
    </row>
    <row r="48" spans="1:29" ht="17.25" customHeight="1">
      <c r="A48" s="34"/>
      <c r="B48" s="35"/>
      <c r="C48" s="36"/>
      <c r="D48" s="36"/>
      <c r="E48" s="37"/>
      <c r="F48" s="37"/>
      <c r="G48" s="38"/>
      <c r="H48" s="38"/>
      <c r="I48" s="17"/>
      <c r="J48" s="17"/>
      <c r="K48" s="17"/>
      <c r="L48" s="39"/>
      <c r="M48" s="39"/>
      <c r="N48" s="39"/>
      <c r="O48" s="39"/>
      <c r="P48" s="39"/>
      <c r="Q48" s="39"/>
      <c r="R48" s="40"/>
      <c r="S48" s="41"/>
      <c r="T48" s="40"/>
      <c r="U48" s="41"/>
      <c r="V48" s="41"/>
    </row>
    <row r="49" spans="1:24" ht="28.5" customHeight="1">
      <c r="A49" s="34"/>
      <c r="B49" s="283" t="s">
        <v>45</v>
      </c>
      <c r="C49" s="283"/>
      <c r="D49" s="283"/>
      <c r="E49" s="42"/>
      <c r="F49" s="42"/>
      <c r="G49" s="43"/>
      <c r="H49" s="43"/>
      <c r="I49" s="10"/>
      <c r="J49" s="17"/>
      <c r="K49" s="17"/>
      <c r="L49" s="39"/>
      <c r="M49" s="39"/>
      <c r="N49" s="39"/>
      <c r="O49" s="39"/>
      <c r="P49" s="39"/>
      <c r="Q49" s="39"/>
      <c r="R49" s="40"/>
      <c r="S49" s="41"/>
      <c r="T49" s="40"/>
      <c r="U49" s="41"/>
      <c r="V49" s="41"/>
    </row>
    <row r="50" spans="1:24" ht="30" customHeight="1">
      <c r="A50" s="44"/>
      <c r="B50" s="284" t="s">
        <v>46</v>
      </c>
      <c r="C50" s="285"/>
      <c r="D50" s="284" t="s">
        <v>47</v>
      </c>
      <c r="E50" s="286"/>
      <c r="F50" s="286"/>
      <c r="G50" s="286"/>
      <c r="H50" s="286"/>
      <c r="I50" s="287"/>
      <c r="J50" s="288" t="s">
        <v>48</v>
      </c>
      <c r="K50" s="287"/>
      <c r="L50" s="289">
        <v>14702</v>
      </c>
      <c r="M50" s="290"/>
      <c r="N50" s="290"/>
      <c r="O50" s="290"/>
      <c r="P50" s="290"/>
      <c r="Q50" s="290"/>
      <c r="R50" s="274"/>
      <c r="S50" s="275"/>
      <c r="T50" s="276"/>
      <c r="U50" s="276"/>
      <c r="V50" s="276"/>
      <c r="W50" s="276"/>
      <c r="X50" s="276"/>
    </row>
    <row r="51" spans="1:24" ht="18.75" customHeight="1">
      <c r="A51" s="17"/>
      <c r="B51" s="17"/>
      <c r="C51" s="21"/>
      <c r="D51" s="17"/>
      <c r="E51" s="17"/>
      <c r="I51" s="29"/>
      <c r="J51" s="17"/>
      <c r="K51" s="19"/>
      <c r="L51" s="19"/>
      <c r="M51" s="30"/>
      <c r="N51" s="30"/>
      <c r="O51" s="27"/>
      <c r="P51" s="27"/>
      <c r="Q51" s="9"/>
      <c r="R51" s="9"/>
      <c r="S51" s="9"/>
    </row>
    <row r="52" spans="1:24" ht="30" customHeight="1" thickBot="1">
      <c r="B52" s="277" t="s">
        <v>49</v>
      </c>
      <c r="C52" s="277"/>
      <c r="D52" s="277"/>
      <c r="E52" s="277"/>
      <c r="F52" s="278" t="str">
        <f>'[1]1安謝'!F55:G55</f>
        <v>Ｒ5.5.1</v>
      </c>
      <c r="G52" s="278"/>
      <c r="H52" s="10" t="s">
        <v>3</v>
      </c>
      <c r="I52" s="45"/>
      <c r="J52" s="17"/>
    </row>
    <row r="53" spans="1:24" ht="36.75" customHeight="1">
      <c r="A53" s="13"/>
      <c r="B53" s="46" t="s">
        <v>23</v>
      </c>
      <c r="C53" s="279" t="s">
        <v>50</v>
      </c>
      <c r="D53" s="280"/>
      <c r="E53" s="281" t="s">
        <v>51</v>
      </c>
      <c r="F53" s="280"/>
      <c r="G53" s="281" t="s">
        <v>52</v>
      </c>
      <c r="H53" s="280"/>
      <c r="I53" s="282" t="s">
        <v>53</v>
      </c>
      <c r="J53" s="282"/>
      <c r="K53" s="282" t="s">
        <v>54</v>
      </c>
      <c r="L53" s="282"/>
      <c r="M53" s="282" t="s">
        <v>55</v>
      </c>
      <c r="N53" s="281"/>
      <c r="O53" s="270" t="s">
        <v>56</v>
      </c>
      <c r="P53" s="271"/>
      <c r="Q53" s="272" t="s">
        <v>43</v>
      </c>
      <c r="R53" s="273"/>
    </row>
    <row r="54" spans="1:24" ht="36.75" customHeight="1">
      <c r="A54" s="47"/>
      <c r="B54" s="48" t="s">
        <v>57</v>
      </c>
      <c r="C54" s="267">
        <v>51</v>
      </c>
      <c r="D54" s="268"/>
      <c r="E54" s="267">
        <v>51</v>
      </c>
      <c r="F54" s="268"/>
      <c r="G54" s="267">
        <v>60</v>
      </c>
      <c r="H54" s="268"/>
      <c r="I54" s="267">
        <v>53</v>
      </c>
      <c r="J54" s="268"/>
      <c r="K54" s="269">
        <v>54</v>
      </c>
      <c r="L54" s="269"/>
      <c r="M54" s="267">
        <v>58</v>
      </c>
      <c r="N54" s="268"/>
      <c r="O54" s="263">
        <v>30</v>
      </c>
      <c r="P54" s="264"/>
      <c r="Q54" s="265">
        <f t="shared" ref="Q54:Q59" si="1">SUM(C54+E54+G54+I54+K54+M54)</f>
        <v>327</v>
      </c>
      <c r="R54" s="266"/>
    </row>
    <row r="55" spans="1:24" ht="36.75" customHeight="1">
      <c r="A55" s="47"/>
      <c r="B55" s="49" t="s">
        <v>58</v>
      </c>
      <c r="C55" s="267">
        <v>51</v>
      </c>
      <c r="D55" s="268"/>
      <c r="E55" s="267">
        <v>54</v>
      </c>
      <c r="F55" s="268"/>
      <c r="G55" s="267">
        <v>52</v>
      </c>
      <c r="H55" s="268"/>
      <c r="I55" s="267">
        <v>59</v>
      </c>
      <c r="J55" s="268"/>
      <c r="K55" s="269">
        <v>55</v>
      </c>
      <c r="L55" s="269"/>
      <c r="M55" s="269">
        <v>50</v>
      </c>
      <c r="N55" s="269"/>
      <c r="O55" s="263">
        <v>32</v>
      </c>
      <c r="P55" s="264"/>
      <c r="Q55" s="265">
        <f t="shared" si="1"/>
        <v>321</v>
      </c>
      <c r="R55" s="266"/>
    </row>
    <row r="56" spans="1:24" ht="36.75" customHeight="1">
      <c r="A56" s="47"/>
      <c r="B56" s="50" t="s">
        <v>59</v>
      </c>
      <c r="C56" s="267">
        <v>49</v>
      </c>
      <c r="D56" s="268"/>
      <c r="E56" s="267">
        <v>47</v>
      </c>
      <c r="F56" s="268"/>
      <c r="G56" s="267">
        <v>49</v>
      </c>
      <c r="H56" s="268"/>
      <c r="I56" s="267">
        <v>53</v>
      </c>
      <c r="J56" s="268"/>
      <c r="K56" s="267">
        <v>58</v>
      </c>
      <c r="L56" s="268"/>
      <c r="M56" s="269">
        <v>56</v>
      </c>
      <c r="N56" s="269"/>
      <c r="O56" s="263">
        <v>30</v>
      </c>
      <c r="P56" s="264"/>
      <c r="Q56" s="265">
        <f t="shared" si="1"/>
        <v>312</v>
      </c>
      <c r="R56" s="266"/>
    </row>
    <row r="57" spans="1:24" ht="36.75" customHeight="1">
      <c r="A57" s="47"/>
      <c r="B57" s="51" t="s">
        <v>60</v>
      </c>
      <c r="C57" s="260">
        <v>40</v>
      </c>
      <c r="D57" s="261"/>
      <c r="E57" s="260">
        <v>46</v>
      </c>
      <c r="F57" s="261"/>
      <c r="G57" s="260">
        <v>45</v>
      </c>
      <c r="H57" s="261"/>
      <c r="I57" s="260">
        <v>51</v>
      </c>
      <c r="J57" s="261"/>
      <c r="K57" s="262">
        <v>53</v>
      </c>
      <c r="L57" s="262"/>
      <c r="M57" s="262">
        <v>59</v>
      </c>
      <c r="N57" s="262"/>
      <c r="O57" s="249">
        <v>26</v>
      </c>
      <c r="P57" s="250"/>
      <c r="Q57" s="251">
        <f t="shared" si="1"/>
        <v>294</v>
      </c>
      <c r="R57" s="252"/>
    </row>
    <row r="58" spans="1:24" ht="36.75" customHeight="1">
      <c r="A58" s="47"/>
      <c r="B58" s="51" t="s">
        <v>61</v>
      </c>
      <c r="C58" s="253">
        <v>54</v>
      </c>
      <c r="D58" s="254"/>
      <c r="E58" s="253">
        <v>38</v>
      </c>
      <c r="F58" s="254"/>
      <c r="G58" s="253">
        <v>45</v>
      </c>
      <c r="H58" s="254"/>
      <c r="I58" s="253">
        <v>45</v>
      </c>
      <c r="J58" s="254"/>
      <c r="K58" s="253">
        <v>48</v>
      </c>
      <c r="L58" s="254"/>
      <c r="M58" s="255">
        <v>53</v>
      </c>
      <c r="N58" s="255"/>
      <c r="O58" s="256">
        <v>28</v>
      </c>
      <c r="P58" s="257"/>
      <c r="Q58" s="258">
        <f t="shared" si="1"/>
        <v>283</v>
      </c>
      <c r="R58" s="259"/>
    </row>
    <row r="59" spans="1:24" ht="36.75" customHeight="1" thickBot="1">
      <c r="A59" s="47"/>
      <c r="B59" s="52" t="s">
        <v>62</v>
      </c>
      <c r="C59" s="246">
        <v>32</v>
      </c>
      <c r="D59" s="247"/>
      <c r="E59" s="246">
        <v>54</v>
      </c>
      <c r="F59" s="247"/>
      <c r="G59" s="246">
        <v>38</v>
      </c>
      <c r="H59" s="247"/>
      <c r="I59" s="246">
        <v>43</v>
      </c>
      <c r="J59" s="247"/>
      <c r="K59" s="246">
        <v>46</v>
      </c>
      <c r="L59" s="247"/>
      <c r="M59" s="248">
        <v>46</v>
      </c>
      <c r="N59" s="248"/>
      <c r="O59" s="240">
        <v>25</v>
      </c>
      <c r="P59" s="241"/>
      <c r="Q59" s="242">
        <f t="shared" si="1"/>
        <v>259</v>
      </c>
      <c r="R59" s="243"/>
    </row>
    <row r="60" spans="1:24" ht="21.75" customHeight="1">
      <c r="B60" s="53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9"/>
    </row>
    <row r="61" spans="1:24" ht="28.5" customHeight="1">
      <c r="B61" s="244" t="s">
        <v>63</v>
      </c>
      <c r="C61" s="170"/>
      <c r="D61" s="170"/>
      <c r="E61" s="170"/>
      <c r="F61" s="170"/>
      <c r="G61" s="170"/>
      <c r="H61" s="119" t="str">
        <f>'[1]1安謝'!H64:I64</f>
        <v>Ｒ4.4.1</v>
      </c>
      <c r="I61" s="119"/>
      <c r="J61" s="10" t="s">
        <v>3</v>
      </c>
    </row>
    <row r="62" spans="1:24" ht="24" customHeight="1">
      <c r="B62" s="245" t="s">
        <v>64</v>
      </c>
      <c r="C62" s="245"/>
      <c r="D62" s="245"/>
      <c r="E62" s="245"/>
      <c r="F62" s="245" t="s">
        <v>65</v>
      </c>
      <c r="G62" s="245"/>
      <c r="H62" s="245"/>
      <c r="I62" s="245"/>
      <c r="J62" s="245"/>
      <c r="K62" s="245"/>
      <c r="L62" s="245"/>
      <c r="M62" s="245" t="s">
        <v>66</v>
      </c>
      <c r="N62" s="245"/>
      <c r="O62" s="245"/>
      <c r="P62" s="245" t="s">
        <v>67</v>
      </c>
      <c r="Q62" s="245"/>
      <c r="R62" s="13"/>
      <c r="S62" s="13"/>
      <c r="T62" s="7"/>
      <c r="U62" s="7"/>
    </row>
    <row r="63" spans="1:24" ht="24" customHeight="1">
      <c r="B63" s="237" t="s">
        <v>45</v>
      </c>
      <c r="C63" s="237"/>
      <c r="D63" s="237"/>
      <c r="E63" s="237"/>
      <c r="F63" s="237" t="s">
        <v>68</v>
      </c>
      <c r="G63" s="237"/>
      <c r="H63" s="237"/>
      <c r="I63" s="237"/>
      <c r="J63" s="237"/>
      <c r="K63" s="237"/>
      <c r="L63" s="237"/>
      <c r="M63" s="238">
        <v>200</v>
      </c>
      <c r="N63" s="238"/>
      <c r="O63" s="238"/>
      <c r="P63" s="238" t="s">
        <v>69</v>
      </c>
      <c r="Q63" s="238"/>
      <c r="R63" s="13"/>
      <c r="S63" s="13"/>
      <c r="T63" s="7"/>
      <c r="U63" s="7"/>
    </row>
    <row r="64" spans="1:24" ht="20.25" customHeight="1">
      <c r="J64" s="7"/>
    </row>
    <row r="65" spans="1:29" ht="30" customHeight="1">
      <c r="A65" s="14">
        <v>3</v>
      </c>
      <c r="B65" s="164" t="s">
        <v>70</v>
      </c>
      <c r="C65" s="171"/>
      <c r="D65" s="171"/>
      <c r="E65" s="172"/>
      <c r="F65" s="172"/>
      <c r="G65" s="15"/>
      <c r="H65" s="15"/>
      <c r="I65" s="15"/>
      <c r="J65" s="15"/>
      <c r="K65" s="15"/>
      <c r="L65" s="31"/>
      <c r="M65" s="31"/>
      <c r="N65" s="31"/>
      <c r="O65" s="31"/>
      <c r="P65" s="31"/>
      <c r="Q65" s="31"/>
      <c r="R65" s="32"/>
      <c r="S65" s="33"/>
      <c r="T65" s="32"/>
      <c r="U65" s="33"/>
      <c r="V65" s="16"/>
      <c r="W65" s="16"/>
      <c r="X65" s="16"/>
      <c r="AC65" s="54"/>
    </row>
    <row r="66" spans="1:29" ht="10.5" customHeight="1">
      <c r="B66" s="11"/>
      <c r="C66" s="11"/>
      <c r="D66" s="12"/>
      <c r="E66" s="13"/>
      <c r="F66" s="13"/>
      <c r="G66" s="13"/>
      <c r="H66" s="13"/>
      <c r="I66" s="11"/>
      <c r="J66" s="11"/>
      <c r="K66" s="12"/>
      <c r="L66" s="13"/>
      <c r="M66" s="13"/>
      <c r="N66" s="13"/>
      <c r="O66" s="13"/>
      <c r="P66" s="11"/>
      <c r="Q66" s="11"/>
      <c r="R66" s="12"/>
      <c r="S66" s="13"/>
      <c r="T66" s="13"/>
      <c r="U66" s="13"/>
    </row>
    <row r="67" spans="1:29" ht="28.5" customHeight="1">
      <c r="B67" s="189" t="s">
        <v>71</v>
      </c>
      <c r="C67" s="190"/>
      <c r="D67" s="190"/>
      <c r="E67" s="190"/>
      <c r="F67" s="239" t="s">
        <v>72</v>
      </c>
      <c r="G67" s="239"/>
      <c r="H67" s="239"/>
      <c r="I67" s="239"/>
      <c r="J67" s="239"/>
      <c r="K67" s="239"/>
      <c r="L67" s="239"/>
      <c r="M67" s="239"/>
      <c r="N67" s="239"/>
      <c r="O67" s="239"/>
      <c r="P67" s="119" t="str">
        <f>'[1]14真和志'!$P$74</f>
        <v>Ｒ6.3.1</v>
      </c>
      <c r="Q67" s="119"/>
      <c r="R67" s="10" t="s">
        <v>3</v>
      </c>
      <c r="S67" s="55"/>
      <c r="T67" s="55"/>
      <c r="U67" s="55"/>
    </row>
    <row r="68" spans="1:29" ht="23.25" customHeight="1">
      <c r="B68" s="231" t="s">
        <v>73</v>
      </c>
      <c r="C68" s="232"/>
      <c r="D68" s="232"/>
      <c r="E68" s="232"/>
      <c r="F68" s="232"/>
      <c r="G68" s="232"/>
      <c r="H68" s="232"/>
      <c r="I68" s="233"/>
      <c r="J68" s="158" t="s">
        <v>74</v>
      </c>
      <c r="K68" s="158"/>
      <c r="L68" s="158"/>
      <c r="M68" s="158"/>
      <c r="N68" s="158"/>
      <c r="O68" s="158"/>
      <c r="P68" s="234" t="s">
        <v>75</v>
      </c>
      <c r="Q68" s="235"/>
      <c r="R68" s="13"/>
    </row>
    <row r="69" spans="1:29" ht="23.25" customHeight="1">
      <c r="B69" s="223" t="s">
        <v>76</v>
      </c>
      <c r="C69" s="224"/>
      <c r="D69" s="224"/>
      <c r="E69" s="224"/>
      <c r="F69" s="224"/>
      <c r="G69" s="224"/>
      <c r="H69" s="224"/>
      <c r="I69" s="225"/>
      <c r="J69" s="108" t="s">
        <v>77</v>
      </c>
      <c r="K69" s="236"/>
      <c r="L69" s="236"/>
      <c r="M69" s="236"/>
      <c r="N69" s="236"/>
      <c r="O69" s="236"/>
      <c r="P69" s="226">
        <v>144</v>
      </c>
      <c r="Q69" s="227"/>
      <c r="R69" s="13"/>
      <c r="Y69" s="54"/>
      <c r="Z69" s="54"/>
    </row>
    <row r="70" spans="1:29" ht="23.25" customHeight="1">
      <c r="A70" s="17"/>
      <c r="B70" s="223" t="s">
        <v>78</v>
      </c>
      <c r="C70" s="224"/>
      <c r="D70" s="224"/>
      <c r="E70" s="224"/>
      <c r="F70" s="224"/>
      <c r="G70" s="224"/>
      <c r="H70" s="224"/>
      <c r="I70" s="225"/>
      <c r="J70" s="199" t="s">
        <v>79</v>
      </c>
      <c r="K70" s="183"/>
      <c r="L70" s="183"/>
      <c r="M70" s="183"/>
      <c r="N70" s="183"/>
      <c r="O70" s="183"/>
      <c r="P70" s="226">
        <v>72</v>
      </c>
      <c r="Q70" s="227"/>
      <c r="R70" s="12"/>
      <c r="S70" s="13"/>
      <c r="T70" s="13"/>
      <c r="U70" s="13"/>
      <c r="V70" s="13"/>
      <c r="X70" s="54"/>
      <c r="Y70" s="54"/>
      <c r="Z70" s="54"/>
    </row>
    <row r="71" spans="1:29" ht="23.25" customHeight="1">
      <c r="A71" s="17"/>
      <c r="B71" s="228" t="s">
        <v>80</v>
      </c>
      <c r="C71" s="228"/>
      <c r="D71" s="228"/>
      <c r="E71" s="228"/>
      <c r="F71" s="228"/>
      <c r="G71" s="228"/>
      <c r="H71" s="228"/>
      <c r="I71" s="228"/>
      <c r="J71" s="105" t="s">
        <v>81</v>
      </c>
      <c r="K71" s="105"/>
      <c r="L71" s="105"/>
      <c r="M71" s="105"/>
      <c r="N71" s="105"/>
      <c r="O71" s="105"/>
      <c r="P71" s="229">
        <v>76</v>
      </c>
      <c r="Q71" s="230"/>
      <c r="R71" s="12"/>
      <c r="S71" s="13"/>
      <c r="T71" s="13"/>
      <c r="U71" s="13"/>
      <c r="V71" s="13"/>
      <c r="X71" s="54"/>
    </row>
    <row r="72" spans="1:29" ht="23.25" customHeight="1">
      <c r="A72" s="17"/>
      <c r="B72" s="217"/>
      <c r="C72" s="217"/>
      <c r="D72" s="217"/>
      <c r="E72" s="217"/>
      <c r="F72" s="217"/>
      <c r="G72" s="217"/>
      <c r="H72" s="217"/>
      <c r="I72" s="217"/>
      <c r="J72" s="218" t="s">
        <v>82</v>
      </c>
      <c r="K72" s="218"/>
      <c r="L72" s="218"/>
      <c r="M72" s="218"/>
      <c r="N72" s="218"/>
      <c r="O72" s="218"/>
      <c r="P72" s="219">
        <f>SUM(P69:Q71)</f>
        <v>292</v>
      </c>
      <c r="Q72" s="220"/>
      <c r="R72" s="12"/>
      <c r="S72" s="13"/>
      <c r="T72" s="13"/>
      <c r="U72" s="13"/>
      <c r="V72" s="13"/>
      <c r="X72" s="54"/>
      <c r="Y72" s="54"/>
      <c r="Z72" s="54"/>
      <c r="AA72" s="54"/>
      <c r="AB72" s="54"/>
    </row>
    <row r="73" spans="1:29" ht="23.25" customHeight="1">
      <c r="A73" s="17"/>
      <c r="B73" s="217"/>
      <c r="C73" s="217"/>
      <c r="D73" s="217"/>
      <c r="E73" s="217"/>
      <c r="F73" s="217"/>
      <c r="G73" s="217"/>
      <c r="H73" s="217"/>
      <c r="I73" s="217"/>
      <c r="J73" s="218" t="s">
        <v>83</v>
      </c>
      <c r="K73" s="218"/>
      <c r="L73" s="218"/>
      <c r="M73" s="218"/>
      <c r="N73" s="218"/>
      <c r="O73" s="218"/>
      <c r="P73" s="221">
        <f>SUM(P72)/L32</f>
        <v>7.3700151438667344E-2</v>
      </c>
      <c r="Q73" s="222"/>
      <c r="R73" s="12"/>
      <c r="S73" s="13"/>
      <c r="T73" s="13"/>
      <c r="U73" s="13"/>
      <c r="V73" s="13"/>
      <c r="X73" s="54"/>
      <c r="Y73" s="54"/>
      <c r="Z73" s="54"/>
      <c r="AA73" s="54"/>
      <c r="AB73" s="54"/>
    </row>
    <row r="74" spans="1:29" ht="23.25" customHeight="1">
      <c r="A74" s="17"/>
      <c r="B74" s="56"/>
      <c r="C74" s="56"/>
      <c r="D74" s="56"/>
      <c r="E74" s="56"/>
      <c r="F74" s="56"/>
      <c r="G74" s="56"/>
      <c r="H74" s="56"/>
      <c r="I74" s="56"/>
      <c r="J74" s="57"/>
      <c r="K74" s="57"/>
      <c r="L74" s="57"/>
      <c r="M74" s="57"/>
      <c r="N74" s="57"/>
      <c r="O74" s="57"/>
      <c r="P74" s="58"/>
      <c r="Q74" s="58"/>
      <c r="R74" s="12"/>
      <c r="S74" s="13"/>
      <c r="T74" s="13"/>
      <c r="U74" s="13"/>
      <c r="V74" s="13"/>
      <c r="X74" s="54"/>
      <c r="Y74" s="54"/>
      <c r="Z74" s="54"/>
      <c r="AA74" s="54"/>
      <c r="AB74" s="54"/>
    </row>
    <row r="75" spans="1:29" ht="27.75" customHeight="1">
      <c r="A75" s="17"/>
      <c r="B75" s="167" t="s">
        <v>84</v>
      </c>
      <c r="C75" s="168"/>
      <c r="D75" s="168"/>
      <c r="E75" s="168"/>
      <c r="F75" s="168"/>
      <c r="G75" s="168"/>
      <c r="H75" s="119" t="str">
        <f>'[1]14真和志'!$H$85</f>
        <v>Ｒ6.3.1</v>
      </c>
      <c r="I75" s="119"/>
      <c r="J75" s="10" t="s">
        <v>3</v>
      </c>
      <c r="K75" s="57"/>
      <c r="L75" s="57"/>
      <c r="M75" s="57"/>
      <c r="N75" s="57"/>
      <c r="O75" s="57"/>
      <c r="P75" s="58"/>
      <c r="Q75" s="58"/>
      <c r="R75" s="12"/>
      <c r="S75" s="13"/>
      <c r="T75" s="13"/>
      <c r="U75" s="13"/>
      <c r="V75" s="13"/>
      <c r="X75" s="54"/>
      <c r="Y75" s="54"/>
      <c r="Z75" s="54"/>
      <c r="AA75" s="54"/>
      <c r="AB75" s="54"/>
    </row>
    <row r="76" spans="1:29" ht="23.25" customHeight="1">
      <c r="A76" s="17"/>
      <c r="B76" s="158" t="s">
        <v>85</v>
      </c>
      <c r="C76" s="158"/>
      <c r="D76" s="158"/>
      <c r="E76" s="158"/>
      <c r="F76" s="158"/>
      <c r="G76" s="158"/>
      <c r="H76" s="158"/>
      <c r="I76" s="158"/>
      <c r="J76" s="159" t="s">
        <v>86</v>
      </c>
      <c r="K76" s="159"/>
      <c r="L76" s="159"/>
      <c r="M76" s="159"/>
      <c r="N76" s="159"/>
      <c r="O76" s="203" t="s">
        <v>87</v>
      </c>
      <c r="P76" s="203"/>
      <c r="Q76" s="203"/>
      <c r="R76" s="203"/>
      <c r="S76" s="203"/>
      <c r="T76" s="159" t="s">
        <v>88</v>
      </c>
      <c r="U76" s="159"/>
      <c r="V76" s="159"/>
      <c r="X76" s="54"/>
      <c r="Y76" s="54"/>
      <c r="Z76" s="54"/>
      <c r="AA76" s="54"/>
      <c r="AB76" s="54"/>
    </row>
    <row r="77" spans="1:29" ht="23.25" customHeight="1">
      <c r="A77" s="17"/>
      <c r="B77" s="215" t="s">
        <v>89</v>
      </c>
      <c r="C77" s="175"/>
      <c r="D77" s="175"/>
      <c r="E77" s="175"/>
      <c r="F77" s="175"/>
      <c r="G77" s="175"/>
      <c r="H77" s="175"/>
      <c r="I77" s="175"/>
      <c r="J77" s="162" t="s">
        <v>90</v>
      </c>
      <c r="K77" s="162"/>
      <c r="L77" s="162"/>
      <c r="M77" s="162"/>
      <c r="N77" s="162"/>
      <c r="O77" s="200" t="s">
        <v>91</v>
      </c>
      <c r="P77" s="200"/>
      <c r="Q77" s="200"/>
      <c r="R77" s="200"/>
      <c r="S77" s="200"/>
      <c r="T77" s="107" t="s">
        <v>92</v>
      </c>
      <c r="U77" s="107"/>
      <c r="V77" s="107"/>
      <c r="X77" s="54"/>
      <c r="Y77" s="54"/>
      <c r="Z77" s="54"/>
      <c r="AA77" s="54"/>
      <c r="AB77" s="54"/>
    </row>
    <row r="78" spans="1:29" ht="23.25" customHeight="1">
      <c r="A78" s="17"/>
      <c r="B78" s="59"/>
      <c r="C78" s="60"/>
      <c r="D78" s="60"/>
      <c r="E78" s="60"/>
      <c r="F78" s="60"/>
      <c r="G78" s="60"/>
      <c r="H78" s="60"/>
      <c r="I78" s="60"/>
      <c r="J78" s="61"/>
      <c r="K78" s="61"/>
      <c r="L78" s="61"/>
      <c r="M78" s="61"/>
      <c r="N78" s="61"/>
      <c r="O78" s="62"/>
      <c r="P78" s="62"/>
      <c r="Q78" s="62"/>
      <c r="R78" s="62"/>
      <c r="S78" s="62"/>
      <c r="T78" s="63"/>
      <c r="U78" s="63"/>
      <c r="V78" s="63"/>
      <c r="X78" s="54"/>
      <c r="Y78" s="54"/>
      <c r="Z78" s="54"/>
      <c r="AA78" s="54"/>
      <c r="AB78" s="54"/>
    </row>
    <row r="79" spans="1:29" ht="27.75" customHeight="1">
      <c r="A79" s="17"/>
      <c r="B79" s="167" t="s">
        <v>93</v>
      </c>
      <c r="C79" s="168"/>
      <c r="D79" s="168"/>
      <c r="E79" s="168"/>
      <c r="F79" s="168"/>
      <c r="G79" s="168"/>
      <c r="H79" s="168"/>
      <c r="I79" s="168"/>
      <c r="J79" s="216" t="str">
        <f>'[1]14真和志'!$J$89</f>
        <v>R4.4.1</v>
      </c>
      <c r="K79" s="216"/>
      <c r="L79" s="10" t="s">
        <v>3</v>
      </c>
      <c r="M79" s="61"/>
      <c r="N79" s="61"/>
      <c r="X79" s="54"/>
      <c r="Y79" s="54"/>
      <c r="Z79" s="54"/>
      <c r="AA79" s="54"/>
      <c r="AB79" s="54"/>
    </row>
    <row r="80" spans="1:29" ht="23.25" customHeight="1">
      <c r="A80" s="17"/>
      <c r="B80" s="158" t="s">
        <v>85</v>
      </c>
      <c r="C80" s="158"/>
      <c r="D80" s="158"/>
      <c r="E80" s="158"/>
      <c r="F80" s="158"/>
      <c r="G80" s="158"/>
      <c r="H80" s="158"/>
      <c r="I80" s="158"/>
      <c r="J80" s="64"/>
      <c r="K80" s="61"/>
      <c r="L80" s="61"/>
      <c r="M80" s="61"/>
      <c r="N80" s="61"/>
      <c r="X80" s="54"/>
      <c r="Y80" s="54"/>
      <c r="Z80" s="54"/>
      <c r="AA80" s="54"/>
      <c r="AB80" s="54"/>
    </row>
    <row r="81" spans="1:28" ht="23.25" customHeight="1">
      <c r="A81" s="17"/>
      <c r="B81" s="212" t="s">
        <v>94</v>
      </c>
      <c r="C81" s="213"/>
      <c r="D81" s="213"/>
      <c r="E81" s="213"/>
      <c r="F81" s="213"/>
      <c r="G81" s="213"/>
      <c r="H81" s="213"/>
      <c r="I81" s="214"/>
      <c r="J81" s="61"/>
      <c r="K81" s="61"/>
      <c r="L81" s="61"/>
      <c r="M81" s="61"/>
      <c r="N81" s="61"/>
      <c r="X81" s="54"/>
      <c r="Y81" s="54"/>
      <c r="Z81" s="54"/>
      <c r="AA81" s="54"/>
      <c r="AB81" s="54"/>
    </row>
    <row r="82" spans="1:28" ht="23.25" customHeight="1">
      <c r="A82" s="17"/>
      <c r="B82" s="212" t="s">
        <v>95</v>
      </c>
      <c r="C82" s="213"/>
      <c r="D82" s="213"/>
      <c r="E82" s="213"/>
      <c r="F82" s="213"/>
      <c r="G82" s="213"/>
      <c r="H82" s="213"/>
      <c r="I82" s="214"/>
      <c r="J82" s="61"/>
      <c r="K82" s="61"/>
      <c r="L82" s="61"/>
      <c r="M82" s="61"/>
      <c r="N82" s="61"/>
      <c r="X82" s="54"/>
      <c r="Y82" s="54"/>
      <c r="Z82" s="54"/>
      <c r="AA82" s="54"/>
      <c r="AB82" s="54"/>
    </row>
    <row r="83" spans="1:28" ht="23.25" customHeight="1">
      <c r="A83" s="17"/>
      <c r="B83" s="212" t="s">
        <v>96</v>
      </c>
      <c r="C83" s="213"/>
      <c r="D83" s="213"/>
      <c r="E83" s="213"/>
      <c r="F83" s="213"/>
      <c r="G83" s="213"/>
      <c r="H83" s="213"/>
      <c r="I83" s="214"/>
      <c r="J83" s="61"/>
      <c r="K83" s="61"/>
      <c r="L83" s="61"/>
      <c r="M83" s="61"/>
      <c r="N83" s="61"/>
      <c r="O83" s="62"/>
      <c r="P83" s="62"/>
      <c r="Q83" s="62"/>
      <c r="R83" s="62"/>
      <c r="S83" s="62"/>
      <c r="T83" s="63"/>
      <c r="U83" s="63"/>
      <c r="V83" s="63"/>
      <c r="X83" s="54"/>
      <c r="Y83" s="54"/>
      <c r="Z83" s="54"/>
      <c r="AA83" s="54"/>
      <c r="AB83" s="54"/>
    </row>
    <row r="84" spans="1:28" ht="32.25" customHeight="1">
      <c r="A84" s="17"/>
      <c r="B84" s="59"/>
      <c r="C84" s="60"/>
      <c r="D84" s="60"/>
      <c r="E84" s="60"/>
      <c r="F84" s="60"/>
      <c r="G84" s="60"/>
      <c r="H84" s="60"/>
      <c r="I84" s="60"/>
      <c r="J84" s="61"/>
      <c r="K84" s="61"/>
      <c r="L84" s="61"/>
      <c r="M84" s="61"/>
      <c r="N84" s="61"/>
      <c r="O84" s="201" t="s">
        <v>97</v>
      </c>
      <c r="P84" s="201"/>
      <c r="Q84" s="201"/>
      <c r="R84" s="201"/>
      <c r="S84" s="201"/>
      <c r="T84" s="201"/>
      <c r="U84" s="201"/>
      <c r="V84" s="119" t="str">
        <f>'[1]14真和志'!$V$94</f>
        <v>R5.12.31</v>
      </c>
      <c r="W84" s="119"/>
      <c r="X84" s="10" t="s">
        <v>3</v>
      </c>
      <c r="Y84" s="54"/>
      <c r="Z84" s="54"/>
      <c r="AA84" s="54"/>
      <c r="AB84" s="54"/>
    </row>
    <row r="85" spans="1:28" ht="28.5" customHeight="1">
      <c r="A85" s="17"/>
      <c r="B85" s="189" t="s">
        <v>98</v>
      </c>
      <c r="C85" s="190"/>
      <c r="D85" s="190"/>
      <c r="E85" s="190"/>
      <c r="F85" s="190"/>
      <c r="G85" s="119" t="str">
        <f>'[1]14真和志'!$G$94</f>
        <v>R5.12.31</v>
      </c>
      <c r="H85" s="119"/>
      <c r="I85" s="10" t="s">
        <v>3</v>
      </c>
      <c r="J85" s="61"/>
      <c r="K85" s="61"/>
      <c r="L85" s="61"/>
      <c r="M85" s="61"/>
      <c r="N85" s="61"/>
      <c r="O85" s="204" t="s">
        <v>85</v>
      </c>
      <c r="P85" s="205"/>
      <c r="Q85" s="205"/>
      <c r="R85" s="205"/>
      <c r="S85" s="206"/>
      <c r="T85" s="204" t="s">
        <v>99</v>
      </c>
      <c r="U85" s="205"/>
      <c r="V85" s="205"/>
      <c r="W85" s="205"/>
      <c r="X85" s="206"/>
      <c r="Y85" s="54"/>
      <c r="Z85" s="54"/>
      <c r="AA85" s="54"/>
      <c r="AB85" s="54"/>
    </row>
    <row r="86" spans="1:28" ht="23.25" customHeight="1">
      <c r="A86" s="17"/>
      <c r="B86" s="158" t="s">
        <v>85</v>
      </c>
      <c r="C86" s="158"/>
      <c r="D86" s="158"/>
      <c r="E86" s="158"/>
      <c r="F86" s="158"/>
      <c r="G86" s="158"/>
      <c r="H86" s="158" t="s">
        <v>100</v>
      </c>
      <c r="I86" s="158"/>
      <c r="J86" s="158"/>
      <c r="K86" s="158"/>
      <c r="L86" s="158"/>
      <c r="M86" s="158"/>
      <c r="N86" s="61"/>
      <c r="O86" s="211" t="s">
        <v>101</v>
      </c>
      <c r="P86" s="211"/>
      <c r="Q86" s="211"/>
      <c r="R86" s="211"/>
      <c r="S86" s="211"/>
      <c r="T86" s="211" t="s">
        <v>101</v>
      </c>
      <c r="U86" s="211"/>
      <c r="V86" s="211"/>
      <c r="W86" s="211"/>
      <c r="X86" s="211"/>
      <c r="Y86" s="54"/>
      <c r="Z86" s="54"/>
      <c r="AA86" s="54"/>
      <c r="AB86" s="54"/>
    </row>
    <row r="87" spans="1:28" ht="23.25" customHeight="1">
      <c r="A87" s="17"/>
      <c r="B87" s="208" t="s">
        <v>102</v>
      </c>
      <c r="C87" s="209"/>
      <c r="D87" s="209"/>
      <c r="E87" s="209"/>
      <c r="F87" s="209"/>
      <c r="G87" s="210"/>
      <c r="H87" s="208" t="s">
        <v>103</v>
      </c>
      <c r="I87" s="209"/>
      <c r="J87" s="209"/>
      <c r="K87" s="209"/>
      <c r="L87" s="209"/>
      <c r="M87" s="210"/>
      <c r="N87" s="61"/>
      <c r="Y87" s="54"/>
      <c r="Z87" s="54"/>
      <c r="AA87" s="54"/>
      <c r="AB87" s="54"/>
    </row>
    <row r="88" spans="1:28" ht="23.25" customHeight="1">
      <c r="A88" s="17"/>
      <c r="B88" s="105" t="s">
        <v>104</v>
      </c>
      <c r="C88" s="105"/>
      <c r="D88" s="105"/>
      <c r="E88" s="105"/>
      <c r="F88" s="105"/>
      <c r="G88" s="105"/>
      <c r="H88" s="105" t="s">
        <v>105</v>
      </c>
      <c r="I88" s="105"/>
      <c r="J88" s="105"/>
      <c r="K88" s="105"/>
      <c r="L88" s="105"/>
      <c r="M88" s="105"/>
      <c r="N88" s="61"/>
      <c r="O88" s="201" t="s">
        <v>106</v>
      </c>
      <c r="P88" s="201"/>
      <c r="Q88" s="201"/>
      <c r="R88" s="201"/>
      <c r="S88" s="201"/>
      <c r="T88" s="201"/>
      <c r="U88" s="201"/>
      <c r="V88" s="119" t="str">
        <f>'[1]14真和志'!$V$94</f>
        <v>R5.12.31</v>
      </c>
      <c r="W88" s="119"/>
      <c r="X88" s="10" t="s">
        <v>3</v>
      </c>
    </row>
    <row r="89" spans="1:28" ht="27" customHeight="1">
      <c r="A89" s="17"/>
      <c r="B89" s="105" t="s">
        <v>107</v>
      </c>
      <c r="C89" s="105"/>
      <c r="D89" s="105"/>
      <c r="E89" s="105"/>
      <c r="F89" s="105"/>
      <c r="G89" s="105"/>
      <c r="H89" s="105" t="s">
        <v>108</v>
      </c>
      <c r="I89" s="105"/>
      <c r="J89" s="105"/>
      <c r="K89" s="105"/>
      <c r="L89" s="105"/>
      <c r="M89" s="105"/>
      <c r="N89" s="61"/>
      <c r="O89" s="204" t="s">
        <v>85</v>
      </c>
      <c r="P89" s="205"/>
      <c r="Q89" s="205"/>
      <c r="R89" s="205"/>
      <c r="S89" s="206"/>
      <c r="T89" s="204" t="s">
        <v>99</v>
      </c>
      <c r="U89" s="205"/>
      <c r="V89" s="205"/>
      <c r="W89" s="205"/>
      <c r="X89" s="206"/>
      <c r="Y89" s="54"/>
      <c r="Z89" s="54"/>
      <c r="AA89" s="54"/>
      <c r="AB89" s="54"/>
    </row>
    <row r="90" spans="1:28" ht="23.25" customHeight="1">
      <c r="A90" s="17"/>
      <c r="B90" s="105" t="s">
        <v>109</v>
      </c>
      <c r="C90" s="105"/>
      <c r="D90" s="105"/>
      <c r="E90" s="105"/>
      <c r="F90" s="105"/>
      <c r="G90" s="105"/>
      <c r="H90" s="105" t="s">
        <v>110</v>
      </c>
      <c r="I90" s="105"/>
      <c r="J90" s="105"/>
      <c r="K90" s="105"/>
      <c r="L90" s="105"/>
      <c r="M90" s="105"/>
      <c r="N90" s="57"/>
      <c r="O90" s="207" t="s">
        <v>111</v>
      </c>
      <c r="P90" s="207"/>
      <c r="Q90" s="207"/>
      <c r="R90" s="207"/>
      <c r="S90" s="207"/>
      <c r="T90" s="207" t="s">
        <v>112</v>
      </c>
      <c r="U90" s="207"/>
      <c r="V90" s="207"/>
      <c r="W90" s="207"/>
      <c r="X90" s="207"/>
    </row>
    <row r="91" spans="1:28" ht="23.25" customHeight="1">
      <c r="A91" s="17"/>
      <c r="B91" s="105" t="s">
        <v>113</v>
      </c>
      <c r="C91" s="105"/>
      <c r="D91" s="105"/>
      <c r="E91" s="105"/>
      <c r="F91" s="105"/>
      <c r="G91" s="105"/>
      <c r="H91" s="105" t="s">
        <v>114</v>
      </c>
      <c r="I91" s="105"/>
      <c r="J91" s="105"/>
      <c r="K91" s="105"/>
      <c r="L91" s="105"/>
      <c r="M91" s="105"/>
      <c r="N91" s="57"/>
      <c r="O91" s="200" t="s">
        <v>115</v>
      </c>
      <c r="P91" s="200"/>
      <c r="Q91" s="200"/>
      <c r="R91" s="200"/>
      <c r="S91" s="200"/>
      <c r="T91" s="200" t="s">
        <v>116</v>
      </c>
      <c r="U91" s="200"/>
      <c r="V91" s="200"/>
      <c r="W91" s="200"/>
      <c r="X91" s="200"/>
    </row>
    <row r="92" spans="1:28" ht="23.25" customHeight="1">
      <c r="A92" s="17"/>
      <c r="B92" s="105" t="s">
        <v>117</v>
      </c>
      <c r="C92" s="105"/>
      <c r="D92" s="105"/>
      <c r="E92" s="105"/>
      <c r="F92" s="105"/>
      <c r="G92" s="105"/>
      <c r="H92" s="105" t="s">
        <v>118</v>
      </c>
      <c r="I92" s="105"/>
      <c r="J92" s="105"/>
      <c r="K92" s="105"/>
      <c r="L92" s="105"/>
      <c r="M92" s="105"/>
      <c r="N92" s="57"/>
    </row>
    <row r="93" spans="1:28" ht="27" customHeight="1">
      <c r="A93" s="17"/>
      <c r="B93" s="105" t="s">
        <v>119</v>
      </c>
      <c r="C93" s="105"/>
      <c r="D93" s="105"/>
      <c r="E93" s="105"/>
      <c r="F93" s="105"/>
      <c r="G93" s="105"/>
      <c r="H93" s="105" t="s">
        <v>120</v>
      </c>
      <c r="I93" s="105"/>
      <c r="J93" s="105"/>
      <c r="K93" s="105"/>
      <c r="L93" s="105"/>
      <c r="M93" s="105"/>
      <c r="N93" s="57"/>
      <c r="O93" s="201" t="s">
        <v>121</v>
      </c>
      <c r="P93" s="202"/>
      <c r="Q93" s="202"/>
      <c r="R93" s="202"/>
      <c r="S93" s="202"/>
      <c r="T93" s="202"/>
      <c r="U93" s="202"/>
      <c r="V93" s="119" t="str">
        <f>'[1]14真和志'!$V$102</f>
        <v>R5.4.1</v>
      </c>
      <c r="W93" s="119"/>
      <c r="X93" s="10" t="s">
        <v>3</v>
      </c>
    </row>
    <row r="94" spans="1:28" ht="23.25" customHeight="1">
      <c r="A94" s="17"/>
      <c r="B94" s="105" t="s">
        <v>122</v>
      </c>
      <c r="C94" s="105"/>
      <c r="D94" s="105"/>
      <c r="E94" s="105"/>
      <c r="F94" s="105"/>
      <c r="G94" s="105"/>
      <c r="H94" s="105" t="s">
        <v>123</v>
      </c>
      <c r="I94" s="105"/>
      <c r="J94" s="105"/>
      <c r="K94" s="105"/>
      <c r="L94" s="105"/>
      <c r="M94" s="105"/>
      <c r="N94" s="57"/>
      <c r="O94" s="203" t="s">
        <v>85</v>
      </c>
      <c r="P94" s="203"/>
      <c r="Q94" s="203"/>
      <c r="R94" s="203"/>
      <c r="S94" s="203"/>
      <c r="T94" s="203" t="s">
        <v>100</v>
      </c>
      <c r="U94" s="203"/>
      <c r="V94" s="203"/>
      <c r="W94" s="203"/>
      <c r="X94" s="203"/>
    </row>
    <row r="95" spans="1:28" ht="23.25" customHeight="1">
      <c r="A95" s="17"/>
      <c r="B95" s="199" t="s">
        <v>124</v>
      </c>
      <c r="C95" s="183"/>
      <c r="D95" s="183"/>
      <c r="E95" s="183"/>
      <c r="F95" s="183"/>
      <c r="G95" s="183"/>
      <c r="H95" s="105" t="s">
        <v>125</v>
      </c>
      <c r="I95" s="105"/>
      <c r="J95" s="105"/>
      <c r="K95" s="105"/>
      <c r="L95" s="105"/>
      <c r="M95" s="105"/>
      <c r="N95" s="57"/>
      <c r="O95" s="200" t="s">
        <v>126</v>
      </c>
      <c r="P95" s="200"/>
      <c r="Q95" s="200"/>
      <c r="R95" s="200"/>
      <c r="S95" s="200"/>
      <c r="T95" s="200" t="s">
        <v>127</v>
      </c>
      <c r="U95" s="200"/>
      <c r="V95" s="200"/>
      <c r="W95" s="200"/>
      <c r="X95" s="200"/>
    </row>
    <row r="96" spans="1:28" ht="23.25" customHeight="1">
      <c r="A96" s="17"/>
      <c r="B96" s="105" t="s">
        <v>128</v>
      </c>
      <c r="C96" s="105"/>
      <c r="D96" s="105"/>
      <c r="E96" s="105"/>
      <c r="F96" s="105"/>
      <c r="G96" s="105"/>
      <c r="H96" s="105" t="s">
        <v>129</v>
      </c>
      <c r="I96" s="105"/>
      <c r="J96" s="105"/>
      <c r="K96" s="105"/>
      <c r="L96" s="105"/>
      <c r="M96" s="105"/>
      <c r="N96" s="57"/>
      <c r="Y96" s="54"/>
      <c r="Z96" s="54"/>
      <c r="AA96" s="54"/>
      <c r="AB96" s="54"/>
    </row>
    <row r="97" spans="1:40" ht="23.25" customHeight="1">
      <c r="A97" s="17"/>
      <c r="B97" s="105" t="s">
        <v>130</v>
      </c>
      <c r="C97" s="105"/>
      <c r="D97" s="105"/>
      <c r="E97" s="105"/>
      <c r="F97" s="105"/>
      <c r="G97" s="105"/>
      <c r="H97" s="105" t="s">
        <v>129</v>
      </c>
      <c r="I97" s="105"/>
      <c r="J97" s="105"/>
      <c r="K97" s="105"/>
      <c r="L97" s="105"/>
      <c r="M97" s="105"/>
      <c r="N97" s="57"/>
      <c r="O97" s="194" t="s">
        <v>131</v>
      </c>
      <c r="P97" s="194"/>
      <c r="Q97" s="194"/>
      <c r="R97" s="194"/>
      <c r="S97" s="195" t="str">
        <f>'[1]14真和志'!$S$106</f>
        <v>R2.9.14</v>
      </c>
      <c r="T97" s="195"/>
      <c r="U97" s="65" t="s">
        <v>132</v>
      </c>
      <c r="Y97" s="54"/>
      <c r="Z97" s="54"/>
      <c r="AA97" s="54"/>
      <c r="AB97" s="54"/>
    </row>
    <row r="98" spans="1:40" ht="23.25" customHeight="1">
      <c r="A98" s="17"/>
      <c r="B98" s="105" t="s">
        <v>133</v>
      </c>
      <c r="C98" s="105"/>
      <c r="D98" s="105"/>
      <c r="E98" s="105"/>
      <c r="F98" s="105"/>
      <c r="G98" s="105"/>
      <c r="H98" s="105" t="s">
        <v>134</v>
      </c>
      <c r="I98" s="105"/>
      <c r="J98" s="105"/>
      <c r="K98" s="105"/>
      <c r="L98" s="105"/>
      <c r="M98" s="105"/>
      <c r="N98" s="57"/>
      <c r="O98" s="196" t="s">
        <v>135</v>
      </c>
      <c r="P98" s="197"/>
      <c r="Q98" s="197"/>
      <c r="R98" s="197"/>
      <c r="S98" s="197"/>
      <c r="T98" s="197"/>
      <c r="U98" s="198"/>
      <c r="Y98" s="54"/>
      <c r="Z98" s="54"/>
      <c r="AA98" s="54"/>
      <c r="AB98" s="54"/>
    </row>
    <row r="99" spans="1:40" ht="23.25" customHeight="1">
      <c r="A99" s="17"/>
      <c r="B99" s="105" t="s">
        <v>136</v>
      </c>
      <c r="C99" s="105"/>
      <c r="D99" s="105"/>
      <c r="E99" s="105"/>
      <c r="F99" s="105"/>
      <c r="G99" s="105"/>
      <c r="H99" s="105" t="s">
        <v>137</v>
      </c>
      <c r="I99" s="105"/>
      <c r="J99" s="105"/>
      <c r="K99" s="105"/>
      <c r="L99" s="105"/>
      <c r="M99" s="105"/>
      <c r="N99" s="57"/>
      <c r="O99" s="191" t="s">
        <v>138</v>
      </c>
      <c r="P99" s="192"/>
      <c r="Q99" s="192"/>
      <c r="R99" s="192"/>
      <c r="S99" s="192"/>
      <c r="T99" s="192"/>
      <c r="U99" s="193"/>
      <c r="Y99" s="54"/>
      <c r="Z99" s="54"/>
      <c r="AA99" s="54"/>
      <c r="AB99" s="54"/>
    </row>
    <row r="100" spans="1:40" ht="23.25" customHeight="1">
      <c r="A100" s="17"/>
      <c r="B100" s="105" t="s">
        <v>139</v>
      </c>
      <c r="C100" s="105"/>
      <c r="D100" s="105"/>
      <c r="E100" s="105"/>
      <c r="F100" s="105"/>
      <c r="G100" s="105"/>
      <c r="H100" s="105" t="s">
        <v>118</v>
      </c>
      <c r="I100" s="105"/>
      <c r="J100" s="105"/>
      <c r="K100" s="105"/>
      <c r="L100" s="105"/>
      <c r="M100" s="105"/>
      <c r="N100" s="57"/>
      <c r="O100" s="54"/>
      <c r="P100" s="54"/>
      <c r="Q100" s="54"/>
      <c r="R100" s="54"/>
    </row>
    <row r="101" spans="1:40" ht="23.25" customHeight="1">
      <c r="A101" s="17"/>
      <c r="B101" s="105" t="s">
        <v>140</v>
      </c>
      <c r="C101" s="105"/>
      <c r="D101" s="105"/>
      <c r="E101" s="105"/>
      <c r="F101" s="105"/>
      <c r="G101" s="105"/>
      <c r="H101" s="105" t="s">
        <v>118</v>
      </c>
      <c r="I101" s="105"/>
      <c r="J101" s="105"/>
      <c r="K101" s="105"/>
      <c r="L101" s="105"/>
      <c r="M101" s="105"/>
      <c r="N101" s="57"/>
      <c r="O101" s="54"/>
      <c r="P101" s="54"/>
      <c r="Q101" s="54"/>
      <c r="R101" s="54"/>
    </row>
    <row r="102" spans="1:40" ht="23.25" customHeight="1">
      <c r="A102" s="17"/>
      <c r="B102" s="105" t="s">
        <v>141</v>
      </c>
      <c r="C102" s="105"/>
      <c r="D102" s="105"/>
      <c r="E102" s="105"/>
      <c r="F102" s="105"/>
      <c r="G102" s="105"/>
      <c r="H102" s="105" t="s">
        <v>120</v>
      </c>
      <c r="I102" s="105"/>
      <c r="J102" s="105"/>
      <c r="K102" s="105"/>
      <c r="L102" s="105"/>
      <c r="M102" s="105"/>
      <c r="N102" s="57"/>
      <c r="O102" s="57"/>
      <c r="P102" s="58"/>
      <c r="Q102" s="58"/>
      <c r="R102" s="12"/>
      <c r="S102" s="13"/>
      <c r="T102" s="13"/>
      <c r="U102" s="13"/>
      <c r="V102" s="13"/>
      <c r="X102" s="54"/>
      <c r="Y102" s="54"/>
      <c r="Z102" s="54"/>
      <c r="AA102" s="54"/>
      <c r="AB102" s="54"/>
    </row>
    <row r="103" spans="1:40" ht="23.25" customHeight="1">
      <c r="A103" s="17"/>
      <c r="B103" s="182" t="s">
        <v>142</v>
      </c>
      <c r="C103" s="183"/>
      <c r="D103" s="183"/>
      <c r="E103" s="183"/>
      <c r="F103" s="183"/>
      <c r="G103" s="183"/>
      <c r="H103" s="105" t="s">
        <v>118</v>
      </c>
      <c r="I103" s="105"/>
      <c r="J103" s="105"/>
      <c r="K103" s="105"/>
      <c r="L103" s="105"/>
      <c r="M103" s="105"/>
      <c r="N103" s="57"/>
      <c r="O103" s="57"/>
      <c r="P103" s="58"/>
      <c r="Q103" s="58"/>
      <c r="R103" s="12"/>
      <c r="S103" s="13"/>
      <c r="T103" s="13"/>
      <c r="U103" s="13"/>
      <c r="V103" s="13"/>
      <c r="X103" s="54"/>
      <c r="Y103" s="54"/>
      <c r="Z103" s="54"/>
      <c r="AA103" s="54"/>
      <c r="AB103" s="54"/>
    </row>
    <row r="104" spans="1:40" ht="9" customHeight="1">
      <c r="A104" s="38"/>
      <c r="B104" s="66"/>
      <c r="C104" s="66"/>
      <c r="D104" s="67"/>
      <c r="E104" s="67"/>
      <c r="F104" s="67"/>
      <c r="G104" s="67"/>
      <c r="H104" s="67"/>
      <c r="I104" s="67"/>
      <c r="J104" s="67"/>
      <c r="K104" s="68"/>
      <c r="L104" s="69"/>
      <c r="M104" s="66"/>
      <c r="N104" s="66"/>
      <c r="O104" s="66"/>
      <c r="P104" s="66"/>
      <c r="Q104" s="66"/>
      <c r="R104" s="66"/>
      <c r="S104" s="68"/>
      <c r="T104" s="1"/>
      <c r="U104" s="1"/>
      <c r="V104" s="1"/>
    </row>
    <row r="105" spans="1:40" ht="28.5" customHeight="1">
      <c r="A105" s="14">
        <v>4</v>
      </c>
      <c r="B105" s="184" t="s">
        <v>143</v>
      </c>
      <c r="C105" s="185"/>
      <c r="D105" s="185"/>
      <c r="E105" s="186"/>
      <c r="F105" s="186"/>
      <c r="G105" s="187"/>
      <c r="H105" s="187"/>
      <c r="I105" s="187"/>
      <c r="J105" s="187"/>
      <c r="K105" s="188"/>
      <c r="L105" s="188"/>
      <c r="M105" s="31"/>
      <c r="N105" s="31"/>
      <c r="O105" s="31"/>
      <c r="P105" s="31"/>
      <c r="Q105" s="31"/>
      <c r="R105" s="32"/>
      <c r="S105" s="33"/>
      <c r="T105" s="32"/>
      <c r="U105" s="33"/>
      <c r="V105" s="33"/>
      <c r="W105" s="16"/>
      <c r="X105" s="16"/>
    </row>
    <row r="106" spans="1:40" ht="6" customHeight="1">
      <c r="A106" s="70"/>
      <c r="B106" s="71"/>
      <c r="C106" s="72"/>
      <c r="D106" s="72"/>
      <c r="E106" s="73"/>
      <c r="F106" s="73"/>
      <c r="G106" s="74"/>
      <c r="H106" s="74"/>
      <c r="I106" s="74"/>
      <c r="J106" s="74"/>
      <c r="K106" s="75"/>
      <c r="L106" s="75"/>
      <c r="M106" s="39"/>
      <c r="N106" s="39"/>
      <c r="O106" s="39"/>
      <c r="P106" s="39"/>
      <c r="Q106" s="39"/>
      <c r="R106" s="40"/>
      <c r="S106" s="41"/>
      <c r="T106" s="40"/>
      <c r="U106" s="41"/>
      <c r="V106" s="41"/>
    </row>
    <row r="107" spans="1:40" ht="28.5" customHeight="1">
      <c r="B107" s="189" t="s">
        <v>144</v>
      </c>
      <c r="C107" s="190"/>
      <c r="D107" s="190"/>
      <c r="E107" s="190"/>
      <c r="F107" s="119" t="str">
        <f>'[1]14真和志'!$F$119</f>
        <v>R6.1.16</v>
      </c>
      <c r="G107" s="119"/>
      <c r="H107" s="10" t="s">
        <v>3</v>
      </c>
      <c r="I107" s="76"/>
      <c r="J107" s="76"/>
      <c r="K107" s="76"/>
      <c r="L107" s="76"/>
      <c r="M107" s="77"/>
      <c r="N107" s="77"/>
    </row>
    <row r="108" spans="1:40" ht="21" customHeight="1">
      <c r="B108" s="158" t="s">
        <v>145</v>
      </c>
      <c r="C108" s="158" t="s">
        <v>146</v>
      </c>
      <c r="D108" s="158"/>
      <c r="E108" s="158"/>
      <c r="F108" s="158"/>
      <c r="G108" s="158" t="s">
        <v>147</v>
      </c>
      <c r="H108" s="158"/>
      <c r="I108" s="158"/>
      <c r="J108" s="158"/>
      <c r="K108" s="158" t="s">
        <v>148</v>
      </c>
      <c r="L108" s="158"/>
      <c r="M108" s="158"/>
      <c r="N108" s="158"/>
      <c r="O108" s="158"/>
      <c r="P108" s="158"/>
      <c r="Q108" s="158"/>
      <c r="R108" s="158"/>
      <c r="S108" s="181" t="s">
        <v>149</v>
      </c>
      <c r="T108" s="181"/>
      <c r="U108" s="181"/>
      <c r="V108" s="181"/>
    </row>
    <row r="109" spans="1:40" ht="36" customHeight="1">
      <c r="B109" s="159"/>
      <c r="C109" s="158"/>
      <c r="D109" s="158"/>
      <c r="E109" s="158"/>
      <c r="F109" s="158"/>
      <c r="G109" s="158"/>
      <c r="H109" s="158"/>
      <c r="I109" s="158"/>
      <c r="J109" s="158"/>
      <c r="K109" s="158" t="s">
        <v>150</v>
      </c>
      <c r="L109" s="158"/>
      <c r="M109" s="158"/>
      <c r="N109" s="158"/>
      <c r="O109" s="158" t="s">
        <v>151</v>
      </c>
      <c r="P109" s="158" t="s">
        <v>152</v>
      </c>
      <c r="Q109" s="158" t="s">
        <v>153</v>
      </c>
      <c r="R109" s="158" t="s">
        <v>154</v>
      </c>
      <c r="S109" s="181"/>
      <c r="T109" s="181"/>
      <c r="U109" s="181"/>
      <c r="V109" s="181"/>
      <c r="AJ109" s="179" t="s">
        <v>155</v>
      </c>
      <c r="AK109" s="179"/>
      <c r="AL109" s="179"/>
      <c r="AM109" s="179"/>
      <c r="AN109" s="179"/>
    </row>
    <row r="110" spans="1:40" ht="22.5" customHeight="1">
      <c r="B110" s="159"/>
      <c r="C110" s="158"/>
      <c r="D110" s="158"/>
      <c r="E110" s="158"/>
      <c r="F110" s="158"/>
      <c r="G110" s="158"/>
      <c r="H110" s="158"/>
      <c r="I110" s="158"/>
      <c r="J110" s="158"/>
      <c r="K110" s="180" t="s">
        <v>156</v>
      </c>
      <c r="L110" s="158"/>
      <c r="M110" s="158" t="s">
        <v>157</v>
      </c>
      <c r="N110" s="158"/>
      <c r="O110" s="158"/>
      <c r="P110" s="158"/>
      <c r="Q110" s="158"/>
      <c r="R110" s="158"/>
      <c r="S110" s="181"/>
      <c r="T110" s="181"/>
      <c r="U110" s="181"/>
      <c r="V110" s="181"/>
      <c r="AJ110" s="179"/>
      <c r="AK110" s="179"/>
      <c r="AL110" s="179"/>
      <c r="AM110" s="179"/>
      <c r="AN110" s="179"/>
    </row>
    <row r="111" spans="1:40" ht="36.75" customHeight="1">
      <c r="B111" s="78" t="s">
        <v>158</v>
      </c>
      <c r="C111" s="175" t="s">
        <v>159</v>
      </c>
      <c r="D111" s="175"/>
      <c r="E111" s="175"/>
      <c r="F111" s="175"/>
      <c r="G111" s="175" t="s">
        <v>160</v>
      </c>
      <c r="H111" s="175"/>
      <c r="I111" s="175"/>
      <c r="J111" s="175"/>
      <c r="K111" s="176" t="s">
        <v>161</v>
      </c>
      <c r="L111" s="176"/>
      <c r="M111" s="176" t="s">
        <v>92</v>
      </c>
      <c r="N111" s="176"/>
      <c r="O111" s="79" t="s">
        <v>162</v>
      </c>
      <c r="P111" s="79" t="s">
        <v>163</v>
      </c>
      <c r="Q111" s="79" t="s">
        <v>164</v>
      </c>
      <c r="R111" s="79" t="s">
        <v>165</v>
      </c>
      <c r="S111" s="177" t="s">
        <v>166</v>
      </c>
      <c r="T111" s="178"/>
      <c r="U111" s="178"/>
      <c r="V111" s="178"/>
      <c r="AJ111" s="19"/>
      <c r="AK111" s="19"/>
      <c r="AL111" s="19"/>
      <c r="AM111" s="19"/>
      <c r="AN111" s="19"/>
    </row>
    <row r="112" spans="1:40" ht="36.75" customHeight="1">
      <c r="B112" s="78" t="s">
        <v>158</v>
      </c>
      <c r="C112" s="175" t="s">
        <v>45</v>
      </c>
      <c r="D112" s="175"/>
      <c r="E112" s="175"/>
      <c r="F112" s="175"/>
      <c r="G112" s="175" t="s">
        <v>160</v>
      </c>
      <c r="H112" s="175"/>
      <c r="I112" s="175"/>
      <c r="J112" s="175"/>
      <c r="K112" s="176" t="s">
        <v>167</v>
      </c>
      <c r="L112" s="176"/>
      <c r="M112" s="176" t="s">
        <v>168</v>
      </c>
      <c r="N112" s="176"/>
      <c r="O112" s="79" t="s">
        <v>169</v>
      </c>
      <c r="P112" s="79" t="s">
        <v>169</v>
      </c>
      <c r="Q112" s="79" t="s">
        <v>169</v>
      </c>
      <c r="R112" s="79" t="s">
        <v>162</v>
      </c>
      <c r="S112" s="177" t="s">
        <v>170</v>
      </c>
      <c r="T112" s="178"/>
      <c r="U112" s="178"/>
      <c r="V112" s="178"/>
      <c r="AJ112" s="19"/>
      <c r="AK112" s="19"/>
      <c r="AL112" s="19"/>
      <c r="AM112" s="19"/>
      <c r="AN112" s="19"/>
    </row>
    <row r="113" spans="1:40" ht="36.75" customHeight="1">
      <c r="B113" s="78" t="s">
        <v>158</v>
      </c>
      <c r="C113" s="175" t="s">
        <v>171</v>
      </c>
      <c r="D113" s="175"/>
      <c r="E113" s="175"/>
      <c r="F113" s="175"/>
      <c r="G113" s="175" t="s">
        <v>172</v>
      </c>
      <c r="H113" s="175"/>
      <c r="I113" s="175"/>
      <c r="J113" s="175"/>
      <c r="K113" s="176" t="s">
        <v>92</v>
      </c>
      <c r="L113" s="176"/>
      <c r="M113" s="176" t="s">
        <v>169</v>
      </c>
      <c r="N113" s="176"/>
      <c r="O113" s="79" t="s">
        <v>165</v>
      </c>
      <c r="P113" s="79" t="s">
        <v>169</v>
      </c>
      <c r="Q113" s="79" t="s">
        <v>169</v>
      </c>
      <c r="R113" s="79" t="s">
        <v>163</v>
      </c>
      <c r="S113" s="177" t="s">
        <v>173</v>
      </c>
      <c r="T113" s="178"/>
      <c r="U113" s="178"/>
      <c r="V113" s="178"/>
      <c r="AJ113" s="19"/>
      <c r="AK113" s="19"/>
      <c r="AL113" s="19"/>
      <c r="AM113" s="19"/>
      <c r="AN113" s="19"/>
    </row>
    <row r="114" spans="1:40" ht="21" customHeight="1">
      <c r="B114" s="63"/>
      <c r="C114" s="63"/>
      <c r="D114" s="63"/>
      <c r="E114" s="63"/>
      <c r="F114" s="63"/>
      <c r="G114" s="63"/>
      <c r="H114" s="63"/>
      <c r="I114" s="41"/>
      <c r="J114" s="41"/>
      <c r="K114" s="41"/>
      <c r="L114" s="41"/>
      <c r="M114" s="66"/>
      <c r="N114" s="63"/>
      <c r="O114" s="63"/>
      <c r="P114" s="63"/>
      <c r="Q114" s="63"/>
      <c r="R114" s="63"/>
      <c r="S114" s="63"/>
      <c r="T114" s="63"/>
      <c r="U114" s="41"/>
      <c r="V114" s="41"/>
      <c r="W114" s="41"/>
      <c r="X114" s="41"/>
    </row>
    <row r="115" spans="1:40" ht="25.5" customHeight="1">
      <c r="B115" s="167" t="s">
        <v>174</v>
      </c>
      <c r="C115" s="168"/>
      <c r="D115" s="168"/>
      <c r="E115" s="168"/>
      <c r="F115" s="168"/>
      <c r="G115" s="119" t="str">
        <f>'[1]14真和志'!$G$125</f>
        <v>R6.1.16</v>
      </c>
      <c r="H115" s="119"/>
      <c r="I115" s="10" t="s">
        <v>3</v>
      </c>
      <c r="J115" s="41"/>
      <c r="K115" s="80"/>
      <c r="L115" s="80"/>
      <c r="M115" s="80"/>
      <c r="N115" s="80"/>
      <c r="O115" s="1"/>
      <c r="P115" s="1"/>
      <c r="Q115" s="1"/>
      <c r="R115" s="1"/>
      <c r="S115" s="1"/>
      <c r="T115" s="1"/>
      <c r="U115" s="1"/>
      <c r="V115" s="1"/>
      <c r="X115" s="41"/>
    </row>
    <row r="116" spans="1:40" ht="21" customHeight="1">
      <c r="B116" s="158" t="s">
        <v>85</v>
      </c>
      <c r="C116" s="158"/>
      <c r="D116" s="158"/>
      <c r="E116" s="158"/>
      <c r="F116" s="158"/>
      <c r="G116" s="158"/>
      <c r="H116" s="158"/>
      <c r="I116" s="158"/>
      <c r="J116" s="4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X116" s="41"/>
    </row>
    <row r="117" spans="1:40" ht="21" customHeight="1">
      <c r="B117" s="105" t="s">
        <v>175</v>
      </c>
      <c r="C117" s="105"/>
      <c r="D117" s="105"/>
      <c r="E117" s="105"/>
      <c r="F117" s="105"/>
      <c r="G117" s="105"/>
      <c r="H117" s="105"/>
      <c r="I117" s="105"/>
      <c r="J117" s="41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</row>
    <row r="118" spans="1:40" ht="21" customHeight="1">
      <c r="B118" s="105" t="s">
        <v>176</v>
      </c>
      <c r="C118" s="105"/>
      <c r="D118" s="105"/>
      <c r="E118" s="105"/>
      <c r="F118" s="105"/>
      <c r="G118" s="105"/>
      <c r="H118" s="105"/>
      <c r="I118" s="105"/>
      <c r="J118" s="41"/>
      <c r="S118" s="63"/>
      <c r="T118" s="63"/>
      <c r="U118" s="41"/>
      <c r="V118" s="41"/>
      <c r="W118" s="41"/>
      <c r="X118" s="41"/>
    </row>
    <row r="119" spans="1:40" ht="24" customHeight="1">
      <c r="Y119" s="54"/>
      <c r="Z119" s="54"/>
      <c r="AA119" s="54"/>
      <c r="AB119" s="54"/>
      <c r="AC119" s="54"/>
    </row>
    <row r="120" spans="1:40" ht="28.5" customHeight="1">
      <c r="A120" s="14">
        <v>5</v>
      </c>
      <c r="B120" s="164" t="s">
        <v>177</v>
      </c>
      <c r="C120" s="171"/>
      <c r="D120" s="171"/>
      <c r="E120" s="172"/>
      <c r="F120" s="172"/>
      <c r="G120" s="173"/>
      <c r="H120" s="173"/>
      <c r="I120" s="173"/>
      <c r="J120" s="173"/>
      <c r="K120" s="174"/>
      <c r="L120" s="174"/>
      <c r="M120" s="31"/>
      <c r="N120" s="31"/>
      <c r="O120" s="31"/>
      <c r="P120" s="31"/>
      <c r="Q120" s="31"/>
      <c r="R120" s="32"/>
      <c r="S120" s="33"/>
      <c r="T120" s="32"/>
      <c r="U120" s="33"/>
      <c r="V120" s="33"/>
      <c r="W120" s="16"/>
      <c r="X120" s="16"/>
      <c r="Y120" s="54"/>
      <c r="Z120" s="54"/>
      <c r="AA120" s="54"/>
      <c r="AB120" s="54"/>
      <c r="AC120" s="54"/>
    </row>
    <row r="121" spans="1:40" ht="6" customHeight="1">
      <c r="A121" s="70"/>
      <c r="B121" s="71"/>
      <c r="C121" s="72"/>
      <c r="D121" s="72"/>
      <c r="E121" s="73"/>
      <c r="F121" s="73"/>
      <c r="G121" s="74"/>
      <c r="H121" s="74"/>
      <c r="I121" s="74"/>
      <c r="J121" s="74"/>
      <c r="K121" s="75"/>
      <c r="L121" s="75"/>
      <c r="M121" s="39"/>
      <c r="N121" s="39"/>
      <c r="O121" s="39"/>
      <c r="P121" s="39"/>
      <c r="Q121" s="39"/>
      <c r="R121" s="40"/>
      <c r="S121" s="41"/>
      <c r="T121" s="40"/>
      <c r="U121" s="41"/>
      <c r="V121" s="41"/>
      <c r="Y121" s="54"/>
      <c r="Z121" s="54"/>
      <c r="AA121" s="54"/>
      <c r="AB121" s="54"/>
      <c r="AC121" s="54"/>
    </row>
    <row r="122" spans="1:40" ht="35.25" customHeight="1">
      <c r="B122" s="169" t="s">
        <v>178</v>
      </c>
      <c r="C122" s="170"/>
      <c r="D122" s="170"/>
      <c r="E122" s="170"/>
      <c r="F122" s="119" t="str">
        <f>'[1]14真和志'!$F$134</f>
        <v>R5.12.21</v>
      </c>
      <c r="G122" s="119"/>
      <c r="H122" s="10" t="s">
        <v>3</v>
      </c>
      <c r="I122" s="82"/>
      <c r="J122" s="82"/>
      <c r="K122" s="9"/>
      <c r="L122" s="1"/>
      <c r="X122" s="54"/>
    </row>
    <row r="123" spans="1:40" ht="28.5" customHeight="1">
      <c r="B123" s="158" t="s">
        <v>179</v>
      </c>
      <c r="C123" s="159"/>
      <c r="D123" s="159"/>
      <c r="E123" s="159"/>
      <c r="F123" s="159" t="s">
        <v>65</v>
      </c>
      <c r="G123" s="159"/>
      <c r="H123" s="159"/>
      <c r="I123" s="159"/>
      <c r="J123" s="159"/>
      <c r="K123" s="159"/>
      <c r="L123" s="83"/>
      <c r="M123" s="54"/>
    </row>
    <row r="124" spans="1:40" ht="28.5" customHeight="1">
      <c r="B124" s="165" t="s">
        <v>180</v>
      </c>
      <c r="C124" s="165"/>
      <c r="D124" s="165"/>
      <c r="E124" s="165"/>
      <c r="F124" s="166" t="s">
        <v>261</v>
      </c>
      <c r="G124" s="166"/>
      <c r="H124" s="166"/>
      <c r="I124" s="166"/>
      <c r="J124" s="166"/>
      <c r="K124" s="166"/>
      <c r="L124" s="84"/>
      <c r="X124" s="85"/>
    </row>
    <row r="125" spans="1:40" ht="26.25" customHeight="1">
      <c r="A125" s="9"/>
      <c r="B125" s="165" t="s">
        <v>181</v>
      </c>
      <c r="C125" s="165"/>
      <c r="D125" s="165"/>
      <c r="E125" s="165"/>
      <c r="F125" s="166" t="s">
        <v>262</v>
      </c>
      <c r="G125" s="166"/>
      <c r="H125" s="166"/>
      <c r="I125" s="166"/>
      <c r="J125" s="166"/>
      <c r="K125" s="166"/>
      <c r="L125" s="84"/>
    </row>
    <row r="126" spans="1:40" ht="28.5" customHeight="1">
      <c r="A126" s="9"/>
      <c r="B126" s="86"/>
      <c r="C126" s="86"/>
      <c r="D126" s="86"/>
      <c r="E126" s="86"/>
      <c r="F126" s="86"/>
      <c r="G126" s="85"/>
      <c r="H126" s="85"/>
      <c r="I126" s="85"/>
      <c r="J126" s="85"/>
      <c r="K126" s="85"/>
      <c r="L126" s="85"/>
    </row>
    <row r="127" spans="1:40" ht="28.5" customHeight="1">
      <c r="A127" s="9"/>
      <c r="B127" s="167" t="s">
        <v>182</v>
      </c>
      <c r="C127" s="168"/>
      <c r="D127" s="168"/>
      <c r="E127" s="168"/>
      <c r="F127" s="168"/>
      <c r="G127" s="119" t="str">
        <f>'[1]14真和志'!$G$139</f>
        <v>R6.1.5</v>
      </c>
      <c r="H127" s="119"/>
      <c r="I127" s="10" t="s">
        <v>3</v>
      </c>
      <c r="J127" s="85"/>
      <c r="K127" s="85"/>
      <c r="L127" s="85"/>
    </row>
    <row r="128" spans="1:40" ht="28.5" customHeight="1">
      <c r="A128" s="9"/>
      <c r="B128" s="158" t="s">
        <v>183</v>
      </c>
      <c r="C128" s="158"/>
      <c r="D128" s="158"/>
      <c r="E128" s="158"/>
      <c r="F128" s="158" t="s">
        <v>184</v>
      </c>
      <c r="G128" s="158"/>
      <c r="H128" s="158"/>
      <c r="I128" s="158" t="s">
        <v>185</v>
      </c>
      <c r="J128" s="158"/>
      <c r="K128" s="158"/>
      <c r="L128" s="158"/>
      <c r="M128" s="159" t="s">
        <v>186</v>
      </c>
      <c r="N128" s="159"/>
      <c r="O128" s="159"/>
      <c r="P128" s="159"/>
    </row>
    <row r="129" spans="1:35" ht="28.5" customHeight="1">
      <c r="A129" s="9"/>
      <c r="B129" s="160" t="s">
        <v>187</v>
      </c>
      <c r="C129" s="161"/>
      <c r="D129" s="161"/>
      <c r="E129" s="161"/>
      <c r="F129" s="162" t="s">
        <v>188</v>
      </c>
      <c r="G129" s="162"/>
      <c r="H129" s="162"/>
      <c r="I129" s="162" t="s">
        <v>189</v>
      </c>
      <c r="J129" s="162"/>
      <c r="K129" s="162"/>
      <c r="L129" s="162"/>
      <c r="M129" s="163" t="s">
        <v>190</v>
      </c>
      <c r="N129" s="163"/>
      <c r="O129" s="163"/>
      <c r="P129" s="163"/>
    </row>
    <row r="130" spans="1:35" ht="28.5" customHeight="1">
      <c r="A130" s="9"/>
      <c r="B130" s="87"/>
      <c r="C130" s="87"/>
      <c r="D130" s="87"/>
      <c r="E130" s="87"/>
      <c r="F130" s="88"/>
      <c r="G130" s="88"/>
      <c r="H130" s="88"/>
      <c r="I130" s="88"/>
      <c r="J130" s="88"/>
      <c r="K130" s="88"/>
      <c r="L130" s="88"/>
      <c r="M130" s="89"/>
      <c r="N130" s="89"/>
      <c r="O130" s="89"/>
      <c r="P130" s="89"/>
    </row>
    <row r="131" spans="1:35" ht="28.5" customHeight="1">
      <c r="A131" s="9"/>
      <c r="B131" s="87"/>
      <c r="C131" s="87"/>
      <c r="D131" s="87"/>
      <c r="E131" s="87"/>
      <c r="F131" s="88"/>
      <c r="G131" s="88"/>
      <c r="H131" s="88"/>
      <c r="I131" s="88"/>
      <c r="J131" s="88"/>
      <c r="K131" s="88"/>
      <c r="L131" s="88"/>
      <c r="M131" s="89"/>
      <c r="N131" s="89"/>
      <c r="O131" s="89"/>
      <c r="P131" s="89"/>
    </row>
    <row r="132" spans="1:35" ht="28.5" customHeight="1">
      <c r="A132" s="14">
        <v>6</v>
      </c>
      <c r="B132" s="164" t="s">
        <v>191</v>
      </c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31"/>
      <c r="N132" s="31"/>
      <c r="O132" s="31"/>
      <c r="P132" s="31"/>
      <c r="Q132" s="31"/>
      <c r="R132" s="32"/>
      <c r="S132" s="33"/>
      <c r="T132" s="32"/>
      <c r="U132" s="33"/>
      <c r="V132" s="33"/>
      <c r="W132" s="16"/>
      <c r="X132" s="16"/>
      <c r="AE132" s="20"/>
      <c r="AF132" s="20"/>
    </row>
    <row r="133" spans="1:35" s="93" customFormat="1" ht="28.5" customHeight="1">
      <c r="A133" s="34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90"/>
      <c r="N133" s="90"/>
      <c r="O133" s="90"/>
      <c r="P133" s="90"/>
      <c r="Q133" s="90"/>
      <c r="R133" s="91"/>
      <c r="S133" s="92"/>
      <c r="T133" s="91"/>
      <c r="U133" s="92"/>
      <c r="V133" s="92"/>
      <c r="AE133" s="94"/>
      <c r="AF133" s="94"/>
    </row>
    <row r="134" spans="1:35" s="93" customFormat="1" ht="30.75" customHeight="1">
      <c r="A134" s="34"/>
      <c r="B134" s="122" t="s">
        <v>192</v>
      </c>
      <c r="C134" s="122"/>
      <c r="D134" s="122"/>
      <c r="E134" s="122"/>
      <c r="F134" s="122"/>
      <c r="G134" s="122"/>
      <c r="H134" s="119" t="str">
        <f>'[1]14真和志'!$H$152</f>
        <v>R6.1.23</v>
      </c>
      <c r="I134" s="119"/>
      <c r="J134" s="10" t="s">
        <v>3</v>
      </c>
      <c r="K134" s="95"/>
      <c r="L134" s="95"/>
      <c r="M134" s="90"/>
      <c r="N134" s="90"/>
      <c r="O134" s="90"/>
      <c r="P134" s="90"/>
      <c r="Q134" s="90"/>
      <c r="R134" s="91"/>
      <c r="S134" s="92"/>
      <c r="T134" s="91"/>
      <c r="U134" s="92"/>
      <c r="V134" s="92"/>
      <c r="Y134"/>
      <c r="Z134"/>
      <c r="AA134"/>
      <c r="AB134"/>
      <c r="AC134"/>
      <c r="AD134"/>
      <c r="AE134" s="96"/>
      <c r="AF134" s="96"/>
      <c r="AG134" s="96"/>
      <c r="AH134" s="96"/>
      <c r="AI134" s="96"/>
    </row>
    <row r="135" spans="1:35" s="93" customFormat="1" ht="30.75" customHeight="1">
      <c r="A135" s="34"/>
      <c r="B135" s="123" t="s">
        <v>193</v>
      </c>
      <c r="C135" s="123"/>
      <c r="D135" s="123"/>
      <c r="E135" s="123"/>
      <c r="F135" s="123"/>
      <c r="G135" s="123"/>
      <c r="H135" s="123" t="s">
        <v>194</v>
      </c>
      <c r="I135" s="123"/>
      <c r="J135" s="123"/>
      <c r="K135" s="123"/>
      <c r="L135" s="123"/>
      <c r="M135" s="123"/>
      <c r="N135" s="123"/>
      <c r="O135" s="124" t="s">
        <v>65</v>
      </c>
      <c r="P135" s="124"/>
      <c r="Q135" s="124"/>
      <c r="R135" s="124"/>
      <c r="S135" s="124"/>
      <c r="T135" s="124"/>
      <c r="U135" s="158" t="s">
        <v>195</v>
      </c>
      <c r="V135" s="158"/>
      <c r="W135" s="158"/>
      <c r="X135" s="158"/>
      <c r="Y135"/>
      <c r="Z135"/>
      <c r="AA135"/>
      <c r="AB135"/>
      <c r="AC135"/>
      <c r="AD135"/>
      <c r="AE135" s="96"/>
      <c r="AF135" s="96"/>
      <c r="AG135" s="96"/>
      <c r="AH135" s="96"/>
      <c r="AI135" s="96"/>
    </row>
    <row r="136" spans="1:35" s="93" customFormat="1" ht="30.75" customHeight="1">
      <c r="A136" s="34"/>
      <c r="B136" s="125" t="s">
        <v>196</v>
      </c>
      <c r="C136" s="126"/>
      <c r="D136" s="126"/>
      <c r="E136" s="126"/>
      <c r="F136" s="126"/>
      <c r="G136" s="127"/>
      <c r="H136" s="128" t="s">
        <v>197</v>
      </c>
      <c r="I136" s="128"/>
      <c r="J136" s="128"/>
      <c r="K136" s="128"/>
      <c r="L136" s="128"/>
      <c r="M136" s="128"/>
      <c r="N136" s="128"/>
      <c r="O136" s="129" t="s">
        <v>198</v>
      </c>
      <c r="P136" s="129"/>
      <c r="Q136" s="129"/>
      <c r="R136" s="129"/>
      <c r="S136" s="129"/>
      <c r="T136" s="129"/>
      <c r="U136" s="130" t="s">
        <v>199</v>
      </c>
      <c r="V136" s="130"/>
      <c r="W136" s="130"/>
      <c r="X136" s="130"/>
      <c r="Y136"/>
      <c r="Z136"/>
      <c r="AA136"/>
      <c r="AB136"/>
      <c r="AC136"/>
      <c r="AD136"/>
      <c r="AE136" s="96"/>
      <c r="AF136" s="96"/>
      <c r="AG136" s="96"/>
      <c r="AH136" s="96"/>
      <c r="AI136" s="96"/>
    </row>
    <row r="137" spans="1:35" s="93" customFormat="1" ht="30.75" customHeight="1">
      <c r="A137" s="34"/>
      <c r="B137" s="131" t="s">
        <v>200</v>
      </c>
      <c r="C137" s="132"/>
      <c r="D137" s="132"/>
      <c r="E137" s="132"/>
      <c r="F137" s="132"/>
      <c r="G137" s="133"/>
      <c r="H137" s="128"/>
      <c r="I137" s="128"/>
      <c r="J137" s="128"/>
      <c r="K137" s="128"/>
      <c r="L137" s="128"/>
      <c r="M137" s="128"/>
      <c r="N137" s="128"/>
      <c r="O137" s="129"/>
      <c r="P137" s="129"/>
      <c r="Q137" s="129"/>
      <c r="R137" s="129"/>
      <c r="S137" s="129"/>
      <c r="T137" s="129"/>
      <c r="U137" s="130"/>
      <c r="V137" s="130"/>
      <c r="W137" s="130"/>
      <c r="X137" s="130"/>
      <c r="Y137"/>
      <c r="Z137"/>
      <c r="AA137"/>
      <c r="AB137"/>
      <c r="AC137"/>
      <c r="AD137"/>
      <c r="AE137" s="96"/>
      <c r="AF137" s="96"/>
      <c r="AG137" s="96"/>
      <c r="AH137" s="96"/>
      <c r="AI137" s="96"/>
    </row>
    <row r="138" spans="1:35" s="93" customFormat="1" ht="28.5" customHeight="1">
      <c r="A138" s="34"/>
      <c r="B138" s="134" t="s">
        <v>201</v>
      </c>
      <c r="C138" s="135"/>
      <c r="D138" s="135"/>
      <c r="E138" s="135"/>
      <c r="F138" s="135"/>
      <c r="G138" s="136"/>
      <c r="H138" s="137" t="s">
        <v>202</v>
      </c>
      <c r="I138" s="138"/>
      <c r="J138" s="138"/>
      <c r="K138" s="138"/>
      <c r="L138" s="138"/>
      <c r="M138" s="138"/>
      <c r="N138" s="139"/>
      <c r="O138" s="143" t="s">
        <v>203</v>
      </c>
      <c r="P138" s="144"/>
      <c r="Q138" s="144"/>
      <c r="R138" s="144"/>
      <c r="S138" s="144"/>
      <c r="T138" s="145"/>
      <c r="U138" s="149" t="s">
        <v>204</v>
      </c>
      <c r="V138" s="150"/>
      <c r="W138" s="150"/>
      <c r="X138" s="151"/>
      <c r="AE138" s="94"/>
      <c r="AF138" s="94"/>
    </row>
    <row r="139" spans="1:35" s="98" customFormat="1" ht="30.75" customHeight="1">
      <c r="A139" s="34"/>
      <c r="B139" s="155" t="s">
        <v>205</v>
      </c>
      <c r="C139" s="156"/>
      <c r="D139" s="156"/>
      <c r="E139" s="156"/>
      <c r="F139" s="156"/>
      <c r="G139" s="157"/>
      <c r="H139" s="140"/>
      <c r="I139" s="141"/>
      <c r="J139" s="141"/>
      <c r="K139" s="141"/>
      <c r="L139" s="141"/>
      <c r="M139" s="141"/>
      <c r="N139" s="142"/>
      <c r="O139" s="146"/>
      <c r="P139" s="147"/>
      <c r="Q139" s="147"/>
      <c r="R139" s="147"/>
      <c r="S139" s="147"/>
      <c r="T139" s="148"/>
      <c r="U139" s="152"/>
      <c r="V139" s="153"/>
      <c r="W139" s="153"/>
      <c r="X139" s="154"/>
      <c r="Y139"/>
      <c r="Z139"/>
      <c r="AA139"/>
      <c r="AB139"/>
      <c r="AC139"/>
      <c r="AD139"/>
      <c r="AE139" s="97"/>
      <c r="AF139" s="97"/>
      <c r="AG139" s="97"/>
      <c r="AH139" s="97"/>
      <c r="AI139" s="97"/>
    </row>
    <row r="140" spans="1:35" s="93" customFormat="1" ht="28.5" customHeight="1">
      <c r="A140" s="34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90"/>
      <c r="N140" s="90"/>
      <c r="O140" s="90"/>
      <c r="P140" s="90"/>
      <c r="Q140" s="90"/>
      <c r="R140" s="91"/>
      <c r="S140" s="92"/>
      <c r="T140" s="91"/>
      <c r="U140" s="92"/>
      <c r="V140" s="92"/>
      <c r="AE140" s="94"/>
      <c r="AF140" s="94"/>
    </row>
    <row r="141" spans="1:35" s="98" customFormat="1" ht="30.75" customHeight="1">
      <c r="A141" s="34"/>
      <c r="B141" s="122" t="s">
        <v>206</v>
      </c>
      <c r="C141" s="122"/>
      <c r="D141" s="122"/>
      <c r="E141" s="122"/>
      <c r="F141" s="122"/>
      <c r="G141" s="122"/>
      <c r="H141" s="119" t="str">
        <f>'[1]14真和志'!$H$161</f>
        <v>R6.1.23</v>
      </c>
      <c r="I141" s="119"/>
      <c r="J141" s="10" t="s">
        <v>3</v>
      </c>
      <c r="K141" s="95"/>
      <c r="L141" s="95"/>
      <c r="M141" s="90"/>
      <c r="N141" s="90"/>
      <c r="O141" s="90"/>
      <c r="P141" s="90"/>
      <c r="Q141" s="90"/>
      <c r="R141" s="91"/>
      <c r="S141" s="99"/>
      <c r="T141" s="91"/>
      <c r="U141" s="99"/>
      <c r="V141" s="99"/>
      <c r="Y141"/>
      <c r="Z141"/>
      <c r="AA141"/>
      <c r="AB141"/>
      <c r="AC141"/>
      <c r="AD141"/>
      <c r="AE141" s="97"/>
      <c r="AF141" s="97"/>
      <c r="AG141" s="97"/>
      <c r="AH141" s="97"/>
      <c r="AI141" s="97"/>
    </row>
    <row r="142" spans="1:35" s="98" customFormat="1" ht="30.75" customHeight="1">
      <c r="A142" s="34"/>
      <c r="B142" s="123" t="s">
        <v>207</v>
      </c>
      <c r="C142" s="123"/>
      <c r="D142" s="123"/>
      <c r="E142" s="123"/>
      <c r="F142" s="123"/>
      <c r="G142" s="123"/>
      <c r="H142" s="123" t="s">
        <v>208</v>
      </c>
      <c r="I142" s="123"/>
      <c r="J142" s="123"/>
      <c r="K142" s="123"/>
      <c r="L142" s="123" t="s">
        <v>209</v>
      </c>
      <c r="M142" s="123"/>
      <c r="N142" s="123"/>
      <c r="O142" s="123"/>
      <c r="P142" s="124" t="s">
        <v>210</v>
      </c>
      <c r="Q142" s="124"/>
      <c r="R142" s="124"/>
      <c r="S142" s="124"/>
      <c r="T142" s="124"/>
      <c r="U142" s="124"/>
      <c r="V142" s="124"/>
      <c r="W142" s="124"/>
      <c r="X142" s="124"/>
      <c r="Y142"/>
      <c r="Z142"/>
      <c r="AA142"/>
      <c r="AB142"/>
      <c r="AC142"/>
      <c r="AD142"/>
      <c r="AE142" s="97"/>
      <c r="AF142" s="97"/>
      <c r="AG142" s="97"/>
      <c r="AH142" s="97"/>
      <c r="AI142" s="97"/>
    </row>
    <row r="143" spans="1:35" s="98" customFormat="1" ht="30.75" customHeight="1">
      <c r="A143" s="34"/>
      <c r="B143" s="120" t="s">
        <v>211</v>
      </c>
      <c r="C143" s="120"/>
      <c r="D143" s="120"/>
      <c r="E143" s="120"/>
      <c r="F143" s="120"/>
      <c r="G143" s="120"/>
      <c r="H143" s="121" t="s">
        <v>212</v>
      </c>
      <c r="I143" s="121"/>
      <c r="J143" s="121"/>
      <c r="K143" s="121"/>
      <c r="L143" s="121" t="s">
        <v>213</v>
      </c>
      <c r="M143" s="121"/>
      <c r="N143" s="121"/>
      <c r="O143" s="121"/>
      <c r="P143" s="120" t="s">
        <v>214</v>
      </c>
      <c r="Q143" s="120"/>
      <c r="R143" s="120"/>
      <c r="S143" s="120"/>
      <c r="T143" s="120"/>
      <c r="U143" s="120"/>
      <c r="V143" s="120"/>
      <c r="W143" s="120"/>
      <c r="X143" s="120"/>
      <c r="Y143"/>
      <c r="Z143"/>
      <c r="AA143"/>
      <c r="AB143"/>
      <c r="AC143"/>
      <c r="AD143"/>
      <c r="AE143" s="97"/>
      <c r="AF143" s="97"/>
      <c r="AG143" s="97"/>
      <c r="AH143" s="97"/>
      <c r="AI143" s="97"/>
    </row>
    <row r="144" spans="1:35" s="98" customFormat="1" ht="30.75" customHeight="1">
      <c r="A144" s="34"/>
      <c r="B144" s="120" t="s">
        <v>215</v>
      </c>
      <c r="C144" s="120"/>
      <c r="D144" s="120"/>
      <c r="E144" s="120"/>
      <c r="F144" s="120"/>
      <c r="G144" s="120"/>
      <c r="H144" s="121" t="s">
        <v>216</v>
      </c>
      <c r="I144" s="121"/>
      <c r="J144" s="121"/>
      <c r="K144" s="121"/>
      <c r="L144" s="121" t="s">
        <v>217</v>
      </c>
      <c r="M144" s="121"/>
      <c r="N144" s="121"/>
      <c r="O144" s="121"/>
      <c r="P144" s="120" t="s">
        <v>218</v>
      </c>
      <c r="Q144" s="120"/>
      <c r="R144" s="120"/>
      <c r="S144" s="120"/>
      <c r="T144" s="120"/>
      <c r="U144" s="120"/>
      <c r="V144" s="120"/>
      <c r="W144" s="120"/>
      <c r="X144" s="120"/>
      <c r="Y144"/>
      <c r="Z144"/>
      <c r="AA144"/>
      <c r="AB144"/>
      <c r="AC144"/>
      <c r="AD144"/>
      <c r="AE144" s="97"/>
      <c r="AF144" s="97"/>
      <c r="AG144" s="97"/>
      <c r="AH144" s="97"/>
      <c r="AI144" s="97"/>
    </row>
    <row r="145" spans="1:35" s="98" customFormat="1" ht="30.75" customHeight="1">
      <c r="A145" s="34"/>
      <c r="B145" s="115" t="s">
        <v>219</v>
      </c>
      <c r="C145" s="115"/>
      <c r="D145" s="115"/>
      <c r="E145" s="115"/>
      <c r="F145" s="115"/>
      <c r="G145" s="115"/>
      <c r="H145" s="116" t="s">
        <v>220</v>
      </c>
      <c r="I145" s="116"/>
      <c r="J145" s="116"/>
      <c r="K145" s="116"/>
      <c r="L145" s="116" t="s">
        <v>221</v>
      </c>
      <c r="M145" s="116"/>
      <c r="N145" s="116"/>
      <c r="O145" s="116"/>
      <c r="P145" s="115" t="s">
        <v>222</v>
      </c>
      <c r="Q145" s="115"/>
      <c r="R145" s="115"/>
      <c r="S145" s="115"/>
      <c r="T145" s="115"/>
      <c r="U145" s="115"/>
      <c r="V145" s="115"/>
      <c r="W145" s="115"/>
      <c r="X145" s="115"/>
      <c r="Y145"/>
      <c r="Z145"/>
      <c r="AA145"/>
      <c r="AB145"/>
      <c r="AC145"/>
      <c r="AD145"/>
      <c r="AE145" s="97"/>
      <c r="AF145" s="97"/>
      <c r="AG145" s="97"/>
      <c r="AH145" s="97"/>
      <c r="AI145" s="97"/>
    </row>
    <row r="146" spans="1:35" ht="10.5" customHeight="1"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P146" s="100"/>
      <c r="Q146" s="100"/>
      <c r="R146" s="100"/>
      <c r="S146" s="100"/>
      <c r="T146" s="100"/>
      <c r="U146" s="100"/>
    </row>
    <row r="147" spans="1:35" ht="30.75" customHeight="1">
      <c r="B147" s="117" t="s">
        <v>223</v>
      </c>
      <c r="C147" s="118"/>
      <c r="D147" s="118"/>
      <c r="E147" s="118"/>
      <c r="F147" s="101" t="s">
        <v>224</v>
      </c>
      <c r="G147" s="101"/>
      <c r="H147" s="101"/>
      <c r="I147" s="101"/>
      <c r="J147" s="101"/>
      <c r="K147" s="101"/>
      <c r="M147" s="119" t="str">
        <f>'[1]14真和志'!$M$168</f>
        <v>R6.3.20</v>
      </c>
      <c r="N147" s="119"/>
      <c r="O147" s="10" t="s">
        <v>3</v>
      </c>
      <c r="P147" s="102"/>
      <c r="Q147" s="103"/>
      <c r="R147" s="103"/>
      <c r="S147" s="103"/>
      <c r="T147" s="103"/>
      <c r="U147" s="103"/>
      <c r="V147" s="103"/>
    </row>
    <row r="148" spans="1:35" ht="24.95" customHeight="1">
      <c r="B148" s="110" t="s">
        <v>146</v>
      </c>
      <c r="C148" s="110"/>
      <c r="D148" s="110"/>
      <c r="E148" s="110"/>
      <c r="F148" s="110"/>
      <c r="G148" s="110"/>
      <c r="H148" s="111" t="s">
        <v>225</v>
      </c>
      <c r="I148" s="112"/>
      <c r="J148" s="112"/>
      <c r="K148" s="112"/>
      <c r="L148" s="112"/>
      <c r="M148" s="112"/>
      <c r="N148" s="112"/>
      <c r="O148" s="113" t="s">
        <v>65</v>
      </c>
      <c r="P148" s="113"/>
      <c r="Q148" s="113"/>
      <c r="R148" s="113"/>
      <c r="S148" s="113"/>
      <c r="T148" s="113"/>
      <c r="U148" s="112" t="s">
        <v>195</v>
      </c>
      <c r="V148" s="112"/>
      <c r="W148" s="112"/>
      <c r="X148" s="114"/>
    </row>
    <row r="149" spans="1:35" ht="24.95" customHeight="1">
      <c r="B149" s="105" t="s">
        <v>226</v>
      </c>
      <c r="C149" s="105"/>
      <c r="D149" s="105"/>
      <c r="E149" s="105"/>
      <c r="F149" s="105"/>
      <c r="G149" s="105"/>
      <c r="H149" s="106" t="s">
        <v>227</v>
      </c>
      <c r="I149" s="106"/>
      <c r="J149" s="106"/>
      <c r="K149" s="106"/>
      <c r="L149" s="106"/>
      <c r="M149" s="106"/>
      <c r="N149" s="106"/>
      <c r="O149" s="105" t="s">
        <v>228</v>
      </c>
      <c r="P149" s="105"/>
      <c r="Q149" s="105"/>
      <c r="R149" s="105"/>
      <c r="S149" s="105"/>
      <c r="T149" s="105"/>
      <c r="U149" s="107" t="s">
        <v>229</v>
      </c>
      <c r="V149" s="107"/>
      <c r="W149" s="107"/>
      <c r="X149" s="107"/>
    </row>
    <row r="150" spans="1:35" ht="24.95" customHeight="1">
      <c r="B150" s="105" t="s">
        <v>230</v>
      </c>
      <c r="C150" s="105"/>
      <c r="D150" s="105"/>
      <c r="E150" s="105"/>
      <c r="F150" s="105"/>
      <c r="G150" s="105"/>
      <c r="H150" s="106" t="s">
        <v>231</v>
      </c>
      <c r="I150" s="106"/>
      <c r="J150" s="106"/>
      <c r="K150" s="106"/>
      <c r="L150" s="106"/>
      <c r="M150" s="106"/>
      <c r="N150" s="106"/>
      <c r="O150" s="105" t="s">
        <v>232</v>
      </c>
      <c r="P150" s="105"/>
      <c r="Q150" s="105"/>
      <c r="R150" s="105"/>
      <c r="S150" s="105"/>
      <c r="T150" s="105"/>
      <c r="U150" s="107" t="s">
        <v>233</v>
      </c>
      <c r="V150" s="107"/>
      <c r="W150" s="107"/>
      <c r="X150" s="107"/>
    </row>
    <row r="151" spans="1:35" ht="111.75" customHeight="1">
      <c r="B151" s="105" t="s">
        <v>234</v>
      </c>
      <c r="C151" s="105"/>
      <c r="D151" s="105"/>
      <c r="E151" s="105"/>
      <c r="F151" s="105"/>
      <c r="G151" s="105"/>
      <c r="H151" s="108" t="s">
        <v>235</v>
      </c>
      <c r="I151" s="109"/>
      <c r="J151" s="109"/>
      <c r="K151" s="109"/>
      <c r="L151" s="109"/>
      <c r="M151" s="109"/>
      <c r="N151" s="109"/>
      <c r="O151" s="105" t="s">
        <v>236</v>
      </c>
      <c r="P151" s="105"/>
      <c r="Q151" s="105"/>
      <c r="R151" s="105"/>
      <c r="S151" s="105"/>
      <c r="T151" s="105"/>
      <c r="U151" s="107" t="s">
        <v>237</v>
      </c>
      <c r="V151" s="107"/>
      <c r="W151" s="107"/>
      <c r="X151" s="107"/>
    </row>
    <row r="152" spans="1:35" ht="61.5" customHeight="1">
      <c r="B152" s="105" t="s">
        <v>238</v>
      </c>
      <c r="C152" s="105"/>
      <c r="D152" s="105"/>
      <c r="E152" s="105"/>
      <c r="F152" s="105"/>
      <c r="G152" s="105"/>
      <c r="H152" s="106" t="s">
        <v>239</v>
      </c>
      <c r="I152" s="106"/>
      <c r="J152" s="106"/>
      <c r="K152" s="106"/>
      <c r="L152" s="106"/>
      <c r="M152" s="106"/>
      <c r="N152" s="106"/>
      <c r="O152" s="105" t="s">
        <v>240</v>
      </c>
      <c r="P152" s="105"/>
      <c r="Q152" s="105"/>
      <c r="R152" s="105"/>
      <c r="S152" s="105"/>
      <c r="T152" s="105"/>
      <c r="U152" s="107" t="s">
        <v>241</v>
      </c>
      <c r="V152" s="107"/>
      <c r="W152" s="107"/>
      <c r="X152" s="107"/>
    </row>
    <row r="153" spans="1:35" ht="24.95" customHeight="1">
      <c r="B153" s="105" t="s">
        <v>242</v>
      </c>
      <c r="C153" s="105"/>
      <c r="D153" s="105"/>
      <c r="E153" s="105"/>
      <c r="F153" s="105"/>
      <c r="G153" s="105"/>
      <c r="H153" s="106" t="s">
        <v>243</v>
      </c>
      <c r="I153" s="106"/>
      <c r="J153" s="106"/>
      <c r="K153" s="106"/>
      <c r="L153" s="106"/>
      <c r="M153" s="106"/>
      <c r="N153" s="106"/>
      <c r="O153" s="105" t="s">
        <v>244</v>
      </c>
      <c r="P153" s="105"/>
      <c r="Q153" s="105"/>
      <c r="R153" s="105"/>
      <c r="S153" s="105"/>
      <c r="T153" s="105"/>
      <c r="U153" s="107" t="s">
        <v>245</v>
      </c>
      <c r="V153" s="107"/>
      <c r="W153" s="107"/>
      <c r="X153" s="107"/>
    </row>
    <row r="154" spans="1:35" ht="24.95" customHeight="1">
      <c r="B154" s="105" t="s">
        <v>246</v>
      </c>
      <c r="C154" s="105"/>
      <c r="D154" s="105"/>
      <c r="E154" s="105"/>
      <c r="F154" s="105"/>
      <c r="G154" s="105"/>
      <c r="H154" s="106" t="s">
        <v>247</v>
      </c>
      <c r="I154" s="106"/>
      <c r="J154" s="106"/>
      <c r="K154" s="106"/>
      <c r="L154" s="106"/>
      <c r="M154" s="106"/>
      <c r="N154" s="106"/>
      <c r="O154" s="105" t="s">
        <v>248</v>
      </c>
      <c r="P154" s="105"/>
      <c r="Q154" s="105"/>
      <c r="R154" s="105"/>
      <c r="S154" s="105"/>
      <c r="T154" s="105"/>
      <c r="U154" s="107" t="s">
        <v>249</v>
      </c>
      <c r="V154" s="107"/>
      <c r="W154" s="107"/>
      <c r="X154" s="107"/>
    </row>
    <row r="155" spans="1:35" ht="33" customHeight="1">
      <c r="B155" s="105" t="s">
        <v>250</v>
      </c>
      <c r="C155" s="105"/>
      <c r="D155" s="105"/>
      <c r="E155" s="105"/>
      <c r="F155" s="105"/>
      <c r="G155" s="105"/>
      <c r="H155" s="106" t="s">
        <v>251</v>
      </c>
      <c r="I155" s="106"/>
      <c r="J155" s="106"/>
      <c r="K155" s="106"/>
      <c r="L155" s="106"/>
      <c r="M155" s="106"/>
      <c r="N155" s="106"/>
      <c r="O155" s="105" t="s">
        <v>252</v>
      </c>
      <c r="P155" s="105"/>
      <c r="Q155" s="105"/>
      <c r="R155" s="105"/>
      <c r="S155" s="105"/>
      <c r="T155" s="105"/>
      <c r="U155" s="107" t="s">
        <v>253</v>
      </c>
      <c r="V155" s="107"/>
      <c r="W155" s="107"/>
      <c r="X155" s="107"/>
    </row>
    <row r="156" spans="1:35" ht="24.95" customHeight="1">
      <c r="B156" s="105" t="s">
        <v>254</v>
      </c>
      <c r="C156" s="105"/>
      <c r="D156" s="105"/>
      <c r="E156" s="105"/>
      <c r="F156" s="105"/>
      <c r="G156" s="105"/>
      <c r="H156" s="106" t="s">
        <v>255</v>
      </c>
      <c r="I156" s="106"/>
      <c r="J156" s="106"/>
      <c r="K156" s="106"/>
      <c r="L156" s="106"/>
      <c r="M156" s="106"/>
      <c r="N156" s="106"/>
      <c r="O156" s="105" t="s">
        <v>252</v>
      </c>
      <c r="P156" s="105"/>
      <c r="Q156" s="105"/>
      <c r="R156" s="105"/>
      <c r="S156" s="105"/>
      <c r="T156" s="105"/>
      <c r="U156" s="107" t="s">
        <v>256</v>
      </c>
      <c r="V156" s="107"/>
      <c r="W156" s="107"/>
      <c r="X156" s="107"/>
    </row>
    <row r="157" spans="1:35" ht="33.75" customHeight="1">
      <c r="B157" s="105" t="s">
        <v>257</v>
      </c>
      <c r="C157" s="105"/>
      <c r="D157" s="105"/>
      <c r="E157" s="105"/>
      <c r="F157" s="105"/>
      <c r="G157" s="105"/>
      <c r="H157" s="106" t="s">
        <v>258</v>
      </c>
      <c r="I157" s="106"/>
      <c r="J157" s="106"/>
      <c r="K157" s="106"/>
      <c r="L157" s="106"/>
      <c r="M157" s="106"/>
      <c r="N157" s="106"/>
      <c r="O157" s="106" t="s">
        <v>259</v>
      </c>
      <c r="P157" s="106"/>
      <c r="Q157" s="106"/>
      <c r="R157" s="106"/>
      <c r="S157" s="106"/>
      <c r="T157" s="106"/>
      <c r="U157" s="107" t="s">
        <v>260</v>
      </c>
      <c r="V157" s="107"/>
      <c r="W157" s="107"/>
      <c r="X157" s="107"/>
    </row>
    <row r="158" spans="1:35">
      <c r="Y158" s="104"/>
      <c r="Z158" s="104"/>
      <c r="AA158" s="104"/>
      <c r="AB158" s="104"/>
      <c r="AC158" s="104"/>
    </row>
    <row r="159" spans="1:35">
      <c r="Y159" s="104"/>
      <c r="Z159" s="104"/>
      <c r="AA159" s="104"/>
      <c r="AB159" s="104"/>
      <c r="AC159" s="104"/>
    </row>
    <row r="160" spans="1:35">
      <c r="Y160" s="104"/>
      <c r="Z160" s="104"/>
      <c r="AA160" s="104"/>
      <c r="AB160" s="104"/>
      <c r="AC160" s="104"/>
    </row>
    <row r="161" spans="25:29">
      <c r="Y161" s="104"/>
      <c r="Z161" s="104"/>
      <c r="AA161" s="104"/>
      <c r="AB161" s="104"/>
      <c r="AC161" s="104"/>
    </row>
    <row r="162" spans="25:29">
      <c r="Y162" s="104"/>
      <c r="Z162" s="104"/>
      <c r="AA162" s="104"/>
      <c r="AB162" s="104"/>
      <c r="AC162" s="104"/>
    </row>
    <row r="163" spans="25:29">
      <c r="Y163" s="104"/>
      <c r="Z163" s="104"/>
      <c r="AA163" s="104"/>
      <c r="AB163" s="104"/>
      <c r="AC163" s="104"/>
    </row>
    <row r="164" spans="25:29">
      <c r="Y164" s="104"/>
      <c r="Z164" s="104"/>
      <c r="AA164" s="104"/>
      <c r="AB164" s="104"/>
      <c r="AC164" s="104"/>
    </row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</sheetData>
  <mergeCells count="424">
    <mergeCell ref="Y1:AC4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D8:I8"/>
    <mergeCell ref="L8:Q8"/>
    <mergeCell ref="R8:S8"/>
    <mergeCell ref="T8:X8"/>
    <mergeCell ref="B25:F25"/>
    <mergeCell ref="B27:G27"/>
    <mergeCell ref="H27:I27"/>
    <mergeCell ref="B6:C8"/>
    <mergeCell ref="D6:I6"/>
    <mergeCell ref="J6:K6"/>
    <mergeCell ref="L6:Q6"/>
    <mergeCell ref="R6:S7"/>
    <mergeCell ref="T6:X6"/>
    <mergeCell ref="D7:I7"/>
    <mergeCell ref="J7:K8"/>
    <mergeCell ref="L7:Q7"/>
    <mergeCell ref="T7:X7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B63:E63"/>
    <mergeCell ref="F63:L63"/>
    <mergeCell ref="M63:O63"/>
    <mergeCell ref="P63:Q63"/>
    <mergeCell ref="B65:F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75:G75"/>
    <mergeCell ref="H75:I75"/>
    <mergeCell ref="B76:I76"/>
    <mergeCell ref="J76:N76"/>
    <mergeCell ref="O76:S76"/>
    <mergeCell ref="T76:V76"/>
    <mergeCell ref="B72:I72"/>
    <mergeCell ref="J72:O72"/>
    <mergeCell ref="P72:Q72"/>
    <mergeCell ref="B73:I73"/>
    <mergeCell ref="J73:O73"/>
    <mergeCell ref="P73:Q73"/>
    <mergeCell ref="B80:I80"/>
    <mergeCell ref="B81:I81"/>
    <mergeCell ref="B82:I82"/>
    <mergeCell ref="B83:I83"/>
    <mergeCell ref="O84:U84"/>
    <mergeCell ref="V84:W84"/>
    <mergeCell ref="B77:I77"/>
    <mergeCell ref="J77:N77"/>
    <mergeCell ref="O77:S77"/>
    <mergeCell ref="T77:V77"/>
    <mergeCell ref="B79:I79"/>
    <mergeCell ref="J79:K79"/>
    <mergeCell ref="B87:G87"/>
    <mergeCell ref="H87:M87"/>
    <mergeCell ref="B88:G88"/>
    <mergeCell ref="H88:M88"/>
    <mergeCell ref="O88:U88"/>
    <mergeCell ref="V88:W88"/>
    <mergeCell ref="B85:F85"/>
    <mergeCell ref="G85:H85"/>
    <mergeCell ref="O85:S85"/>
    <mergeCell ref="T85:X85"/>
    <mergeCell ref="B86:G86"/>
    <mergeCell ref="H86:M86"/>
    <mergeCell ref="O86:S86"/>
    <mergeCell ref="T86:X86"/>
    <mergeCell ref="B91:G91"/>
    <mergeCell ref="H91:M91"/>
    <mergeCell ref="O91:S91"/>
    <mergeCell ref="T91:X91"/>
    <mergeCell ref="B92:G92"/>
    <mergeCell ref="H92:M92"/>
    <mergeCell ref="B89:G89"/>
    <mergeCell ref="H89:M89"/>
    <mergeCell ref="O89:S89"/>
    <mergeCell ref="T89:X89"/>
    <mergeCell ref="B90:G90"/>
    <mergeCell ref="H90:M90"/>
    <mergeCell ref="O90:S90"/>
    <mergeCell ref="T90:X90"/>
    <mergeCell ref="B95:G95"/>
    <mergeCell ref="H95:M95"/>
    <mergeCell ref="O95:S95"/>
    <mergeCell ref="T95:X95"/>
    <mergeCell ref="B96:G96"/>
    <mergeCell ref="H96:M96"/>
    <mergeCell ref="B93:G93"/>
    <mergeCell ref="H93:M93"/>
    <mergeCell ref="O93:U93"/>
    <mergeCell ref="V93:W93"/>
    <mergeCell ref="B94:G94"/>
    <mergeCell ref="H94:M94"/>
    <mergeCell ref="O94:S94"/>
    <mergeCell ref="T94:X94"/>
    <mergeCell ref="O99:U99"/>
    <mergeCell ref="B100:G100"/>
    <mergeCell ref="H100:M100"/>
    <mergeCell ref="B101:G101"/>
    <mergeCell ref="H101:M101"/>
    <mergeCell ref="B97:G97"/>
    <mergeCell ref="H97:M97"/>
    <mergeCell ref="O97:R97"/>
    <mergeCell ref="S97:T97"/>
    <mergeCell ref="B98:G98"/>
    <mergeCell ref="H98:M98"/>
    <mergeCell ref="O98:U98"/>
    <mergeCell ref="B102:G102"/>
    <mergeCell ref="H102:M102"/>
    <mergeCell ref="B103:G103"/>
    <mergeCell ref="H103:M103"/>
    <mergeCell ref="B105:L105"/>
    <mergeCell ref="B107:E107"/>
    <mergeCell ref="F107:G107"/>
    <mergeCell ref="B99:G99"/>
    <mergeCell ref="H99:M99"/>
    <mergeCell ref="B108:B110"/>
    <mergeCell ref="C108:F110"/>
    <mergeCell ref="G108:J110"/>
    <mergeCell ref="K108:R108"/>
    <mergeCell ref="S108:V110"/>
    <mergeCell ref="K109:N109"/>
    <mergeCell ref="O109:O110"/>
    <mergeCell ref="P109:P110"/>
    <mergeCell ref="Q109:Q110"/>
    <mergeCell ref="R109:R110"/>
    <mergeCell ref="M112:N112"/>
    <mergeCell ref="S112:V112"/>
    <mergeCell ref="C113:F113"/>
    <mergeCell ref="G113:J113"/>
    <mergeCell ref="K113:L113"/>
    <mergeCell ref="M113:N113"/>
    <mergeCell ref="S113:V113"/>
    <mergeCell ref="AJ109:AN110"/>
    <mergeCell ref="K110:L110"/>
    <mergeCell ref="M110:N110"/>
    <mergeCell ref="C111:F111"/>
    <mergeCell ref="G111:J111"/>
    <mergeCell ref="K111:L111"/>
    <mergeCell ref="M111:N111"/>
    <mergeCell ref="S111:V111"/>
    <mergeCell ref="B115:F115"/>
    <mergeCell ref="G115:H115"/>
    <mergeCell ref="B116:I116"/>
    <mergeCell ref="B117:I117"/>
    <mergeCell ref="B118:I118"/>
    <mergeCell ref="B120:L120"/>
    <mergeCell ref="C112:F112"/>
    <mergeCell ref="G112:J112"/>
    <mergeCell ref="K112:L112"/>
    <mergeCell ref="B125:E125"/>
    <mergeCell ref="F125:K125"/>
    <mergeCell ref="B127:F127"/>
    <mergeCell ref="G127:H127"/>
    <mergeCell ref="B128:E128"/>
    <mergeCell ref="F128:H128"/>
    <mergeCell ref="I128:L128"/>
    <mergeCell ref="B122:E122"/>
    <mergeCell ref="F122:G122"/>
    <mergeCell ref="B123:E123"/>
    <mergeCell ref="F123:K123"/>
    <mergeCell ref="B124:E124"/>
    <mergeCell ref="F124:K124"/>
    <mergeCell ref="B134:G134"/>
    <mergeCell ref="H134:I134"/>
    <mergeCell ref="B135:G135"/>
    <mergeCell ref="H135:N135"/>
    <mergeCell ref="O135:T135"/>
    <mergeCell ref="U135:X135"/>
    <mergeCell ref="M128:P128"/>
    <mergeCell ref="B129:E129"/>
    <mergeCell ref="F129:H129"/>
    <mergeCell ref="I129:L129"/>
    <mergeCell ref="M129:P129"/>
    <mergeCell ref="B132:L132"/>
    <mergeCell ref="B141:G141"/>
    <mergeCell ref="H141:I141"/>
    <mergeCell ref="B142:G142"/>
    <mergeCell ref="H142:K142"/>
    <mergeCell ref="L142:O142"/>
    <mergeCell ref="P142:X142"/>
    <mergeCell ref="B136:G136"/>
    <mergeCell ref="H136:N137"/>
    <mergeCell ref="O136:T137"/>
    <mergeCell ref="U136:X137"/>
    <mergeCell ref="B137:G137"/>
    <mergeCell ref="B138:G138"/>
    <mergeCell ref="H138:N139"/>
    <mergeCell ref="O138:T139"/>
    <mergeCell ref="U138:X139"/>
    <mergeCell ref="B139:G139"/>
    <mergeCell ref="B145:G145"/>
    <mergeCell ref="H145:K145"/>
    <mergeCell ref="L145:O145"/>
    <mergeCell ref="P145:X145"/>
    <mergeCell ref="B147:E147"/>
    <mergeCell ref="M147:N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Y158:AC164"/>
    <mergeCell ref="B156:G156"/>
    <mergeCell ref="H156:N156"/>
    <mergeCell ref="O156:T156"/>
    <mergeCell ref="U156:X156"/>
    <mergeCell ref="B157:G157"/>
    <mergeCell ref="H157:N157"/>
    <mergeCell ref="O157:T157"/>
    <mergeCell ref="U157:X157"/>
  </mergeCells>
  <phoneticPr fontId="3"/>
  <hyperlinks>
    <hyperlink ref="Y3:AC34" location="目次!A1" display="目次に戻る"/>
    <hyperlink ref="Y65:AC73" location="目次!A1" display="目次に戻る"/>
    <hyperlink ref="Y119:AC121" location="目次!A1" display="目次に戻る"/>
    <hyperlink ref="Y158:AC164" location="目次!A1" display="目次に戻る"/>
    <hyperlink ref="Y132:AC132" location="目次!A1" display="目次に戻る"/>
    <hyperlink ref="Z132:AD132" location="目次!A1" display="目次に戻る"/>
    <hyperlink ref="Y141:AC144" location="目次!A1" display="目次に戻る"/>
    <hyperlink ref="Z141:AD144" location="目次!A1" display="目次に戻る"/>
    <hyperlink ref="Y134:AC137" location="目次!A1" display="目次に戻る"/>
    <hyperlink ref="Z134:AD137" location="目次!A1" display="目次に戻る"/>
    <hyperlink ref="Y139:AC139" location="目次!A1" display="目次に戻る"/>
    <hyperlink ref="Z139:AD13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4" max="23" man="1"/>
    <brk id="104" max="23" man="1"/>
    <brk id="13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15与儀</vt:lpstr>
      <vt:lpstr>'15与儀'!Print_Area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2024-06-13T05:32:56Z</dcterms:created>
  <dcterms:modified xsi:type="dcterms:W3CDTF">2024-07-19T05:49:15Z</dcterms:modified>
</cp:coreProperties>
</file>