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11壺屋" sheetId="1" r:id="rId1"/>
  </sheets>
  <externalReferences>
    <externalReference r:id="rId2"/>
  </externalReferences>
  <definedNames>
    <definedName name="_xlnm.Print_Area" localSheetId="0">'11壺屋'!$A$1:$X$176</definedName>
    <definedName name="Z_818BF9DD_E155_4641_96DB_F10DCC046B31_.wvu.PrintArea" localSheetId="0" hidden="1">'11壺屋'!$A$1:$X$177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9" i="1" l="1"/>
  <c r="H163" i="1"/>
  <c r="H156" i="1"/>
  <c r="G142" i="1"/>
  <c r="F138" i="1"/>
  <c r="G130" i="1"/>
  <c r="F124" i="1"/>
  <c r="S118" i="1"/>
  <c r="V113" i="1"/>
  <c r="V103" i="1"/>
  <c r="V99" i="1"/>
  <c r="G93" i="1"/>
  <c r="J87" i="1"/>
  <c r="H83" i="1"/>
  <c r="P81" i="1"/>
  <c r="P80" i="1"/>
  <c r="P75" i="1"/>
  <c r="H69" i="1"/>
  <c r="Q67" i="1"/>
  <c r="Q66" i="1"/>
  <c r="Q65" i="1"/>
  <c r="Q64" i="1"/>
  <c r="Q63" i="1"/>
  <c r="Q62" i="1"/>
  <c r="F60" i="1"/>
  <c r="T46" i="1"/>
  <c r="V44" i="1" s="1"/>
  <c r="V45" i="1"/>
  <c r="H41" i="1"/>
  <c r="H34" i="1"/>
  <c r="F4" i="1"/>
  <c r="V43" i="1" l="1"/>
</calcChain>
</file>

<file path=xl/sharedStrings.xml><?xml version="1.0" encoding="utf-8"?>
<sst xmlns="http://schemas.openxmlformats.org/spreadsheetml/2006/main" count="351" uniqueCount="290">
  <si>
    <t>№</t>
    <phoneticPr fontId="3"/>
  </si>
  <si>
    <t>壺屋小学校区</t>
    <rPh sb="0" eb="2">
      <t>ツボヤ</t>
    </rPh>
    <rPh sb="2" eb="3">
      <t>ショウ</t>
    </rPh>
    <rPh sb="3" eb="5">
      <t>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</si>
  <si>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</si>
  <si>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</si>
  <si>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</si>
  <si>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</si>
  <si>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</si>
  <si>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字安里</t>
    <rPh sb="0" eb="1">
      <t>アザ</t>
    </rPh>
    <rPh sb="1" eb="3">
      <t>アサト</t>
    </rPh>
    <phoneticPr fontId="3"/>
  </si>
  <si>
    <t>7～10、13～17、
21～25、29～30、
36～65、70～71</t>
    <phoneticPr fontId="3"/>
  </si>
  <si>
    <t>安里</t>
    <rPh sb="0" eb="2">
      <t>アサト</t>
    </rPh>
    <phoneticPr fontId="3"/>
  </si>
  <si>
    <t>1～3丁目（全部）</t>
    <rPh sb="3" eb="5">
      <t>チョウメ</t>
    </rPh>
    <rPh sb="6" eb="8">
      <t>ゼンブ</t>
    </rPh>
    <phoneticPr fontId="3"/>
  </si>
  <si>
    <t>牧志</t>
    <rPh sb="0" eb="2">
      <t>マキシ</t>
    </rPh>
    <phoneticPr fontId="3"/>
  </si>
  <si>
    <t>2丁目6～10番</t>
    <rPh sb="1" eb="3">
      <t>チョウメ</t>
    </rPh>
    <rPh sb="7" eb="8">
      <t>バン</t>
    </rPh>
    <phoneticPr fontId="3"/>
  </si>
  <si>
    <t>74～86、89～94
（91番地1は泊小）、
113～121</t>
    <rPh sb="15" eb="17">
      <t>バンチ</t>
    </rPh>
    <rPh sb="19" eb="20">
      <t>トマリ</t>
    </rPh>
    <rPh sb="20" eb="21">
      <t>ショウ</t>
    </rPh>
    <phoneticPr fontId="3"/>
  </si>
  <si>
    <t>字上之屋</t>
    <rPh sb="0" eb="1">
      <t>アザ</t>
    </rPh>
    <rPh sb="1" eb="4">
      <t>ウエノヤ</t>
    </rPh>
    <phoneticPr fontId="3"/>
  </si>
  <si>
    <t>47番地</t>
    <rPh sb="2" eb="4">
      <t>バンチ</t>
    </rPh>
    <phoneticPr fontId="3"/>
  </si>
  <si>
    <t>3丁目1～3、5～24番</t>
    <rPh sb="1" eb="3">
      <t>チョウメ</t>
    </rPh>
    <rPh sb="11" eb="12">
      <t>バン</t>
    </rPh>
    <phoneticPr fontId="3"/>
  </si>
  <si>
    <t>165～169、173、175～190、
196～200,205番地</t>
    <rPh sb="32" eb="34">
      <t>バンチ</t>
    </rPh>
    <phoneticPr fontId="3"/>
  </si>
  <si>
    <t>壺屋</t>
    <rPh sb="0" eb="2">
      <t>ツボヤ</t>
    </rPh>
    <phoneticPr fontId="3"/>
  </si>
  <si>
    <t>1丁目9～16、22～28番</t>
    <rPh sb="1" eb="3">
      <t>チョウメ</t>
    </rPh>
    <rPh sb="13" eb="14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</si>
  <si>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</si>
  <si>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</si>
  <si>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</si>
  <si>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</si>
  <si>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</si>
  <si>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</si>
  <si>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</si>
  <si>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</si>
  <si>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</si>
  <si>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</si>
  <si>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</si>
  <si>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</si>
  <si>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</si>
  <si>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</si>
  <si>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</si>
  <si>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</si>
  <si>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</si>
  <si>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</si>
  <si>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</si>
  <si>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</si>
  <si>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</si>
  <si>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</si>
  <si>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</si>
  <si>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</si>
  <si>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壺屋小学校</t>
    <rPh sb="0" eb="1">
      <t>ツボ</t>
    </rPh>
    <rPh sb="1" eb="2">
      <t>ヤ</t>
    </rPh>
    <rPh sb="2" eb="5">
      <t>ショウガッコウ</t>
    </rPh>
    <phoneticPr fontId="3"/>
  </si>
  <si>
    <t>所在地</t>
  </si>
  <si>
    <t>牧志３－１４－１２</t>
    <rPh sb="0" eb="2">
      <t>マキシ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</si>
  <si>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</si>
  <si>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</si>
  <si>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</si>
  <si>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</si>
  <si>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</si>
  <si>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</si>
  <si>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</si>
  <si>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</si>
  <si>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</si>
  <si>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</si>
  <si>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</si>
  <si>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</si>
  <si>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</si>
  <si>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</si>
  <si>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</si>
  <si>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</si>
  <si>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</si>
  <si>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</si>
  <si>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</si>
  <si>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</si>
  <si>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</si>
  <si>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</si>
  <si>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</si>
  <si>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</si>
  <si>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</si>
  <si>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</si>
  <si>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</si>
  <si>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5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</si>
  <si>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</si>
  <si>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</si>
  <si>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安里一区自治会</t>
    <rPh sb="0" eb="2">
      <t>アサト</t>
    </rPh>
    <rPh sb="2" eb="4">
      <t>イチク</t>
    </rPh>
    <rPh sb="4" eb="7">
      <t>ジチカイ</t>
    </rPh>
    <phoneticPr fontId="3"/>
  </si>
  <si>
    <t>安里3丁目、字安里の一部</t>
    <rPh sb="0" eb="2">
      <t>アサト</t>
    </rPh>
    <rPh sb="3" eb="5">
      <t>チョウメ</t>
    </rPh>
    <rPh sb="6" eb="7">
      <t>アザ</t>
    </rPh>
    <rPh sb="7" eb="9">
      <t>アサト</t>
    </rPh>
    <rPh sb="10" eb="12">
      <t>イチブ</t>
    </rPh>
    <phoneticPr fontId="3"/>
  </si>
  <si>
    <t>安里二区自治会</t>
    <rPh sb="0" eb="2">
      <t>アサト</t>
    </rPh>
    <rPh sb="2" eb="4">
      <t>ニク</t>
    </rPh>
    <rPh sb="4" eb="7">
      <t>ジチカイ</t>
    </rPh>
    <phoneticPr fontId="3"/>
  </si>
  <si>
    <t>字安里48番地・安里1丁目・3丁目一部</t>
    <rPh sb="0" eb="1">
      <t>アザ</t>
    </rPh>
    <rPh sb="1" eb="3">
      <t>アサト</t>
    </rPh>
    <rPh sb="5" eb="7">
      <t>バンチ</t>
    </rPh>
    <rPh sb="8" eb="10">
      <t>アサト</t>
    </rPh>
    <rPh sb="11" eb="13">
      <t>チョウメ</t>
    </rPh>
    <rPh sb="15" eb="17">
      <t>チョウメ</t>
    </rPh>
    <rPh sb="17" eb="19">
      <t>イチブ</t>
    </rPh>
    <phoneticPr fontId="3"/>
  </si>
  <si>
    <t>壷屋町民会自治会</t>
    <rPh sb="0" eb="1">
      <t>ツボ</t>
    </rPh>
    <rPh sb="1" eb="2">
      <t>ヤ</t>
    </rPh>
    <rPh sb="2" eb="4">
      <t>チョウミン</t>
    </rPh>
    <rPh sb="4" eb="5">
      <t>カイ</t>
    </rPh>
    <rPh sb="5" eb="8">
      <t>ジチカイ</t>
    </rPh>
    <phoneticPr fontId="3"/>
  </si>
  <si>
    <t>壷屋1丁目8～34番地、牧志3丁目7・8・21・24番地</t>
    <rPh sb="0" eb="1">
      <t>ツボ</t>
    </rPh>
    <rPh sb="1" eb="2">
      <t>ヤ</t>
    </rPh>
    <rPh sb="3" eb="5">
      <t>チョウメ</t>
    </rPh>
    <rPh sb="9" eb="11">
      <t>バンチ</t>
    </rPh>
    <rPh sb="12" eb="14">
      <t>マキシ</t>
    </rPh>
    <rPh sb="15" eb="17">
      <t>チョウメ</t>
    </rPh>
    <rPh sb="26" eb="28">
      <t>バンチ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</si>
  <si>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</si>
  <si>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</si>
  <si>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</si>
  <si>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</si>
  <si>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</si>
  <si>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</si>
  <si>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</si>
  <si>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</si>
  <si>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</si>
  <si>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</si>
  <si>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</si>
  <si>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那覇市中心商店街通り会
</t>
    </r>
    <r>
      <rPr>
        <sz val="8"/>
        <color theme="1"/>
        <rFont val="游ゴシック"/>
        <family val="3"/>
        <charset val="128"/>
        <scheme val="minor"/>
      </rPr>
      <t>（所管：なはまち振興課）</t>
    </r>
    <rPh sb="0" eb="3">
      <t>ナハシ</t>
    </rPh>
    <rPh sb="3" eb="8">
      <t>チュウシンショウテンガイ</t>
    </rPh>
    <rPh sb="8" eb="9">
      <t>トオ</t>
    </rPh>
    <rPh sb="10" eb="11">
      <t>カイ</t>
    </rPh>
    <rPh sb="13" eb="15">
      <t>ショカン</t>
    </rPh>
    <rPh sb="20" eb="23">
      <t>シンコウカ</t>
    </rPh>
    <phoneticPr fontId="13"/>
  </si>
  <si>
    <t>R5.12</t>
    <phoneticPr fontId="3"/>
  </si>
  <si>
    <t>組織名</t>
    <rPh sb="0" eb="3">
      <t>ソシキメイ</t>
    </rPh>
    <phoneticPr fontId="13"/>
  </si>
  <si>
    <t>真和志中学校区青少年健全育成協議会</t>
    <rPh sb="0" eb="6">
      <t>マワシチュウガッコウ</t>
    </rPh>
    <rPh sb="6" eb="17">
      <t>クセイショウネンケンゼンイクセイキョウギカイ</t>
    </rPh>
    <phoneticPr fontId="3"/>
  </si>
  <si>
    <t>那覇市国際通り商店街振興組合連合会</t>
    <phoneticPr fontId="3"/>
  </si>
  <si>
    <t>神原中学校区青少年健全育成協議会</t>
    <rPh sb="0" eb="2">
      <t>カミハラ</t>
    </rPh>
    <rPh sb="2" eb="5">
      <t>チュウガッコウ</t>
    </rPh>
    <rPh sb="5" eb="16">
      <t>クセイショウネンケンゼンイクセイキョウギカイ</t>
    </rPh>
    <phoneticPr fontId="3"/>
  </si>
  <si>
    <t>那覇市国際大通り商店街振興組合</t>
    <phoneticPr fontId="3"/>
  </si>
  <si>
    <t>那覇中学校区青少年健全育成協議会</t>
    <rPh sb="0" eb="2">
      <t>ナハ</t>
    </rPh>
    <rPh sb="2" eb="5">
      <t>チュウガッコウ</t>
    </rPh>
    <rPh sb="5" eb="16">
      <t>クセイショウネンケンゼンイクセイキョウギカイ</t>
    </rPh>
    <phoneticPr fontId="3"/>
  </si>
  <si>
    <t>那覇市国際蔡温橋通り商店街振興組合</t>
    <phoneticPr fontId="3"/>
  </si>
  <si>
    <t>那覇市中心商店街連合会</t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</si>
  <si>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</si>
  <si>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那覇市平和通り商店街振興組合</t>
    <phoneticPr fontId="3"/>
  </si>
  <si>
    <t>活動場所</t>
    <rPh sb="0" eb="4">
      <t>カツドウバショ</t>
    </rPh>
    <phoneticPr fontId="3"/>
  </si>
  <si>
    <t>むつみ橋通り会</t>
    <phoneticPr fontId="3"/>
  </si>
  <si>
    <t>沖縄ディーエフエス（株）</t>
    <rPh sb="0" eb="2">
      <t>オキナワ</t>
    </rPh>
    <phoneticPr fontId="3"/>
  </si>
  <si>
    <t>天久安里線、安里27号、銘苅38号</t>
    <rPh sb="4" eb="5">
      <t>セン</t>
    </rPh>
    <rPh sb="6" eb="8">
      <t>アサト</t>
    </rPh>
    <rPh sb="10" eb="11">
      <t>ゴウ</t>
    </rPh>
    <rPh sb="12" eb="14">
      <t>メカル</t>
    </rPh>
    <rPh sb="16" eb="17">
      <t>ゴウ</t>
    </rPh>
    <phoneticPr fontId="3"/>
  </si>
  <si>
    <t>ガーブ川中央商店街組合</t>
    <phoneticPr fontId="3"/>
  </si>
  <si>
    <t>壺屋やちむん通り会</t>
    <rPh sb="0" eb="2">
      <t>ツボヤ</t>
    </rPh>
    <rPh sb="6" eb="7">
      <t>トオ</t>
    </rPh>
    <rPh sb="8" eb="9">
      <t>カイ</t>
    </rPh>
    <phoneticPr fontId="3"/>
  </si>
  <si>
    <t>壺屋牧志線</t>
    <phoneticPr fontId="3"/>
  </si>
  <si>
    <t>壼屋やちむん通り会</t>
    <rPh sb="0" eb="2">
      <t>ツボヤ</t>
    </rPh>
    <rPh sb="6" eb="7">
      <t>ドオ</t>
    </rPh>
    <rPh sb="8" eb="9">
      <t>カイ</t>
    </rPh>
    <phoneticPr fontId="3"/>
  </si>
  <si>
    <t>那覇市平和通り商店街振興組合</t>
    <phoneticPr fontId="3"/>
  </si>
  <si>
    <t>壺屋牧志線・松尾東線</t>
    <phoneticPr fontId="3"/>
  </si>
  <si>
    <t>うりずん横町通り会</t>
    <rPh sb="4" eb="6">
      <t>ヨコチョウ</t>
    </rPh>
    <rPh sb="6" eb="7">
      <t>トオ</t>
    </rPh>
    <rPh sb="8" eb="9">
      <t>カイ</t>
    </rPh>
    <phoneticPr fontId="3"/>
  </si>
  <si>
    <t>新都心安全なまちをつくる会</t>
    <rPh sb="0" eb="3">
      <t>シントシン</t>
    </rPh>
    <rPh sb="3" eb="5">
      <t>アンゼン</t>
    </rPh>
    <rPh sb="12" eb="13">
      <t>カイ</t>
    </rPh>
    <phoneticPr fontId="3"/>
  </si>
  <si>
    <t>天久安里線の一部</t>
    <rPh sb="0" eb="4">
      <t>アメクアサト</t>
    </rPh>
    <rPh sb="4" eb="5">
      <t>セン</t>
    </rPh>
    <rPh sb="6" eb="8">
      <t>イチブ</t>
    </rPh>
    <phoneticPr fontId="3"/>
  </si>
  <si>
    <t>蒼天</t>
    <rPh sb="0" eb="2">
      <t>ソウテン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</si>
  <si>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</si>
  <si>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ｸﾞﾘｰﾝボランティア若壺会</t>
    <phoneticPr fontId="3"/>
  </si>
  <si>
    <t>牧志23号の一部</t>
    <phoneticPr fontId="3"/>
  </si>
  <si>
    <t>認定路線</t>
    <rPh sb="0" eb="4">
      <t>ニンテイロセン</t>
    </rPh>
    <phoneticPr fontId="3"/>
  </si>
  <si>
    <t>沖縄銀行</t>
    <phoneticPr fontId="3"/>
  </si>
  <si>
    <t>市内一円(各本店、支店、出張所)</t>
    <phoneticPr fontId="3"/>
  </si>
  <si>
    <t>-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</si>
  <si>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</si>
  <si>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</si>
  <si>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</si>
  <si>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</si>
  <si>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31"/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</si>
  <si>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</si>
  <si>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</si>
  <si>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</si>
  <si>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t>市内一円(加盟各事業所周辺)</t>
    <phoneticPr fontId="3"/>
  </si>
  <si>
    <t>にぎわい太極拳サークル</t>
    <rPh sb="4" eb="7">
      <t>タイキョクケン</t>
    </rPh>
    <phoneticPr fontId="7"/>
  </si>
  <si>
    <t>希望ヶ丘公園</t>
    <rPh sb="0" eb="4">
      <t>キボウガオカ</t>
    </rPh>
    <rPh sb="4" eb="6">
      <t>コウエン</t>
    </rPh>
    <phoneticPr fontId="7"/>
  </si>
  <si>
    <t>琉球銀行</t>
    <phoneticPr fontId="3"/>
  </si>
  <si>
    <t>市内一円(各本店、支店、出張所)</t>
    <rPh sb="3" eb="4">
      <t>エン</t>
    </rPh>
    <phoneticPr fontId="3"/>
  </si>
  <si>
    <t>沖縄自主防犯防災協会</t>
    <rPh sb="0" eb="2">
      <t>オキナワ</t>
    </rPh>
    <rPh sb="2" eb="4">
      <t>ジシュ</t>
    </rPh>
    <rPh sb="4" eb="6">
      <t>ボウハン</t>
    </rPh>
    <rPh sb="6" eb="8">
      <t>ボウサイ</t>
    </rPh>
    <rPh sb="8" eb="10">
      <t>キョウカイ</t>
    </rPh>
    <phoneticPr fontId="7"/>
  </si>
  <si>
    <t>安里緑地</t>
    <rPh sb="0" eb="4">
      <t>アサトリョクチ</t>
    </rPh>
    <phoneticPr fontId="7"/>
  </si>
  <si>
    <t>沖縄海邦銀行</t>
    <phoneticPr fontId="3"/>
  </si>
  <si>
    <t>さわやか太極拳サークル</t>
    <rPh sb="4" eb="7">
      <t>タイキョクケン</t>
    </rPh>
    <phoneticPr fontId="7"/>
  </si>
  <si>
    <t>イオン琉球株式会社</t>
    <phoneticPr fontId="3"/>
  </si>
  <si>
    <t>市内―円(加盟各事業所周辺)</t>
    <phoneticPr fontId="3"/>
  </si>
  <si>
    <t>牧志みどり会</t>
    <phoneticPr fontId="7"/>
  </si>
  <si>
    <t>牧志公園</t>
    <rPh sb="0" eb="2">
      <t>マキシ</t>
    </rPh>
    <rPh sb="2" eb="4">
      <t>コウエン</t>
    </rPh>
    <phoneticPr fontId="7"/>
  </si>
  <si>
    <t>リウボウストア</t>
    <phoneticPr fontId="3"/>
  </si>
  <si>
    <t>チーム1986</t>
  </si>
  <si>
    <t>はちまんむい公園</t>
    <rPh sb="6" eb="8">
      <t>コウエン</t>
    </rPh>
    <phoneticPr fontId="7"/>
  </si>
  <si>
    <t>金秀商事株式会社</t>
    <phoneticPr fontId="3"/>
  </si>
  <si>
    <t>（一社）かふうなー</t>
    <rPh sb="1" eb="3">
      <t>イッシャ</t>
    </rPh>
    <phoneticPr fontId="3"/>
  </si>
  <si>
    <t>生活協同組合コープ沖縄</t>
    <phoneticPr fontId="3"/>
  </si>
  <si>
    <t>蒼天</t>
    <rPh sb="0" eb="1">
      <t>ソウ</t>
    </rPh>
    <rPh sb="1" eb="2">
      <t>テン</t>
    </rPh>
    <phoneticPr fontId="3"/>
  </si>
  <si>
    <t>(社)沖縄県建設業協会那覇支部</t>
    <phoneticPr fontId="3"/>
  </si>
  <si>
    <t>一般社団法人沖縄県中小建設業協会
那覇支部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</si>
  <si>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</si>
  <si>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株式会社ビガロプランテクノ</t>
    <phoneticPr fontId="3"/>
  </si>
  <si>
    <t>なはエネルギー株式会社</t>
    <rPh sb="7" eb="9">
      <t>カブシキ</t>
    </rPh>
    <rPh sb="9" eb="11">
      <t>カイシャ</t>
    </rPh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</si>
  <si>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</si>
  <si>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安里一区自治会</t>
    <rPh sb="0" eb="2">
      <t>アサト</t>
    </rPh>
    <rPh sb="2" eb="4">
      <t>イック</t>
    </rPh>
    <rPh sb="4" eb="7">
      <t>ジチカイ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</si>
  <si>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</si>
  <si>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</si>
  <si>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</si>
  <si>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</si>
  <si>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</si>
  <si>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</si>
  <si>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</si>
  <si>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</si>
  <si>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</si>
  <si>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</si>
  <si>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</si>
  <si>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</si>
  <si>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</si>
  <si>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</si>
  <si>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</si>
  <si>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壺屋小学校</t>
    <rPh sb="0" eb="2">
      <t>ツボヤ</t>
    </rPh>
    <rPh sb="2" eb="5">
      <t>ショウガッコウ</t>
    </rPh>
    <phoneticPr fontId="3"/>
  </si>
  <si>
    <t>牧志3-14-12</t>
    <rPh sb="0" eb="2">
      <t>マキシ</t>
    </rPh>
    <phoneticPr fontId="3"/>
  </si>
  <si>
    <t>○</t>
    <phoneticPr fontId="3"/>
  </si>
  <si>
    <t>〇</t>
  </si>
  <si>
    <t>○</t>
    <phoneticPr fontId="3"/>
  </si>
  <si>
    <t>○</t>
    <phoneticPr fontId="3"/>
  </si>
  <si>
    <t>○</t>
    <phoneticPr fontId="3"/>
  </si>
  <si>
    <t>電話：917-3311
FAX：917-3351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</si>
  <si>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</si>
  <si>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那覇市中心商店街連合会自主防災会</t>
    <phoneticPr fontId="3"/>
  </si>
  <si>
    <t>安里二区自治会自主防災会</t>
    <phoneticPr fontId="3"/>
  </si>
  <si>
    <t>安里一区自治会自主防災会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</si>
  <si>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</si>
  <si>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t xml:space="preserve">放課後児童クラブ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</si>
  <si>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</si>
  <si>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壺屋児童クラブ</t>
    <rPh sb="0" eb="2">
      <t>ツボヤ</t>
    </rPh>
    <rPh sb="2" eb="4">
      <t>ジドウ</t>
    </rPh>
    <phoneticPr fontId="3"/>
  </si>
  <si>
    <t>牧志3丁目14番12号　壺屋小学校内</t>
    <phoneticPr fontId="3"/>
  </si>
  <si>
    <r>
      <rPr>
        <b/>
        <sz val="13"/>
        <color theme="1"/>
        <rFont val="游ゴシック"/>
        <family val="3"/>
        <scheme val="minor"/>
      </rPr>
      <t>放課後子ども教室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</si>
  <si>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</si>
  <si>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</si>
  <si>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</si>
  <si>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</si>
  <si>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外遊び</t>
    <rPh sb="0" eb="2">
      <t>ソトアソ</t>
    </rPh>
    <phoneticPr fontId="3"/>
  </si>
  <si>
    <t>月</t>
    <rPh sb="0" eb="1">
      <t>ゲツ</t>
    </rPh>
    <phoneticPr fontId="3"/>
  </si>
  <si>
    <t>14：30～15：30</t>
    <phoneticPr fontId="3"/>
  </si>
  <si>
    <t>壺屋小運動場・体育館</t>
    <rPh sb="0" eb="2">
      <t>ツボヤ</t>
    </rPh>
    <rPh sb="2" eb="3">
      <t>ショウ</t>
    </rPh>
    <rPh sb="3" eb="6">
      <t>ウンドウジョウ</t>
    </rPh>
    <rPh sb="7" eb="10">
      <t>タイイクカン</t>
    </rPh>
    <phoneticPr fontId="3"/>
  </si>
  <si>
    <t>琉球舞踊A</t>
    <rPh sb="0" eb="2">
      <t>リュウキュウ</t>
    </rPh>
    <rPh sb="2" eb="4">
      <t>ブヨウ</t>
    </rPh>
    <phoneticPr fontId="3"/>
  </si>
  <si>
    <t>火</t>
    <rPh sb="0" eb="1">
      <t>カ</t>
    </rPh>
    <phoneticPr fontId="3"/>
  </si>
  <si>
    <t>14：30～15：30</t>
    <phoneticPr fontId="3"/>
  </si>
  <si>
    <t>壺屋小多目的ホール</t>
    <rPh sb="0" eb="3">
      <t>ツボヤショウ</t>
    </rPh>
    <rPh sb="3" eb="6">
      <t>タモクテキ</t>
    </rPh>
    <phoneticPr fontId="3"/>
  </si>
  <si>
    <t>琉球舞踊B</t>
    <rPh sb="0" eb="2">
      <t>リュウキュウ</t>
    </rPh>
    <rPh sb="2" eb="4">
      <t>ブヨウ</t>
    </rPh>
    <phoneticPr fontId="3"/>
  </si>
  <si>
    <t>15：30～16：30</t>
    <phoneticPr fontId="3"/>
  </si>
  <si>
    <t>宿題A</t>
    <rPh sb="0" eb="2">
      <t>シュクダイ</t>
    </rPh>
    <phoneticPr fontId="3"/>
  </si>
  <si>
    <t>水</t>
    <rPh sb="0" eb="1">
      <t>スイ</t>
    </rPh>
    <phoneticPr fontId="3"/>
  </si>
  <si>
    <t>14：15～15：15</t>
    <phoneticPr fontId="3"/>
  </si>
  <si>
    <t>壺屋小パソコン室</t>
    <rPh sb="0" eb="3">
      <t>ツボヤショウ</t>
    </rPh>
    <rPh sb="7" eb="8">
      <t>シツ</t>
    </rPh>
    <phoneticPr fontId="3"/>
  </si>
  <si>
    <t>宿題B</t>
    <rPh sb="0" eb="2">
      <t>シュクダイ</t>
    </rPh>
    <phoneticPr fontId="3"/>
  </si>
  <si>
    <t>15：15～16：15</t>
    <phoneticPr fontId="3"/>
  </si>
  <si>
    <t>パソコンA</t>
    <phoneticPr fontId="3"/>
  </si>
  <si>
    <t>金</t>
    <rPh sb="0" eb="1">
      <t>キン</t>
    </rPh>
    <phoneticPr fontId="3"/>
  </si>
  <si>
    <t>14：00～15：00</t>
    <phoneticPr fontId="3"/>
  </si>
  <si>
    <t>パソコンB</t>
    <phoneticPr fontId="3"/>
  </si>
  <si>
    <t>15：00～16：00</t>
    <phoneticPr fontId="3"/>
  </si>
  <si>
    <t>バドミントン</t>
    <phoneticPr fontId="3"/>
  </si>
  <si>
    <t>16：00～17：00</t>
    <phoneticPr fontId="3"/>
  </si>
  <si>
    <t>壺屋小体育館</t>
    <rPh sb="0" eb="3">
      <t>ツボヤショウ</t>
    </rPh>
    <rPh sb="3" eb="6">
      <t>タイイクカン</t>
    </rPh>
    <phoneticPr fontId="3"/>
  </si>
  <si>
    <t>アウトドア</t>
    <phoneticPr fontId="3"/>
  </si>
  <si>
    <t>土</t>
    <rPh sb="0" eb="1">
      <t>ド</t>
    </rPh>
    <phoneticPr fontId="3"/>
  </si>
  <si>
    <t>8：30～9：30</t>
    <phoneticPr fontId="3"/>
  </si>
  <si>
    <t>壺屋小教材園</t>
    <rPh sb="0" eb="3">
      <t>ツボヤショウ</t>
    </rPh>
    <rPh sb="3" eb="5">
      <t>キョウザイ</t>
    </rPh>
    <rPh sb="5" eb="6">
      <t>エン</t>
    </rPh>
    <phoneticPr fontId="3"/>
  </si>
  <si>
    <t>旗頭打楽器</t>
    <rPh sb="0" eb="2">
      <t>ハタガシラ</t>
    </rPh>
    <rPh sb="2" eb="5">
      <t>ダガッキ</t>
    </rPh>
    <phoneticPr fontId="3"/>
  </si>
  <si>
    <t>月・水・金</t>
    <rPh sb="0" eb="1">
      <t>ゲツ</t>
    </rPh>
    <rPh sb="2" eb="3">
      <t>スイ</t>
    </rPh>
    <rPh sb="4" eb="5">
      <t>キン</t>
    </rPh>
    <phoneticPr fontId="3"/>
  </si>
  <si>
    <t>18：00～19：00</t>
    <phoneticPr fontId="3"/>
  </si>
  <si>
    <t>牧志倶楽部</t>
    <rPh sb="0" eb="2">
      <t>マキシ</t>
    </rPh>
    <rPh sb="2" eb="5">
      <t>クラブ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</si>
  <si>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</si>
  <si>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</si>
  <si>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</si>
  <si>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</si>
  <si>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</si>
  <si>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</si>
  <si>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安里、壷屋、牧志3丁目</t>
    <phoneticPr fontId="3"/>
  </si>
  <si>
    <t>安里1-7-3 7Ｆ</t>
    <phoneticPr fontId="3"/>
  </si>
  <si>
    <t>８６０ー２２１１</t>
    <phoneticPr fontId="3"/>
  </si>
  <si>
    <t>安里</t>
    <phoneticPr fontId="3"/>
  </si>
  <si>
    <t>那覇市地域包括支援センター</t>
    <phoneticPr fontId="3"/>
  </si>
  <si>
    <t>上之屋、牧志2丁目</t>
    <phoneticPr fontId="3"/>
  </si>
  <si>
    <t>上之屋402-3　6Ｆ</t>
    <phoneticPr fontId="3"/>
  </si>
  <si>
    <t>８６０－５１２１</t>
    <phoneticPr fontId="3"/>
  </si>
  <si>
    <t>泊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</si>
  <si>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</si>
  <si>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</si>
  <si>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</si>
  <si>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</si>
  <si>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</si>
  <si>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安里金満ゆんたく会</t>
    <rPh sb="0" eb="2">
      <t>アサト</t>
    </rPh>
    <rPh sb="2" eb="4">
      <t>キンマン</t>
    </rPh>
    <rPh sb="8" eb="9">
      <t>カイ</t>
    </rPh>
    <phoneticPr fontId="13"/>
  </si>
  <si>
    <t>第1･3・4木曜日　</t>
    <rPh sb="0" eb="1">
      <t>ダイ</t>
    </rPh>
    <rPh sb="6" eb="9">
      <t>モクヨウビ</t>
    </rPh>
    <phoneticPr fontId="13"/>
  </si>
  <si>
    <t>10:00～12:00</t>
    <phoneticPr fontId="13"/>
  </si>
  <si>
    <t>安里会館（字安里49）</t>
    <rPh sb="0" eb="2">
      <t>アサト</t>
    </rPh>
    <rPh sb="2" eb="4">
      <t>カイカン</t>
    </rPh>
    <rPh sb="5" eb="6">
      <t>アザ</t>
    </rPh>
    <rPh sb="6" eb="8">
      <t>アサト</t>
    </rPh>
    <phoneticPr fontId="13"/>
  </si>
  <si>
    <t>おもとひばり会</t>
    <rPh sb="6" eb="7">
      <t>カイ</t>
    </rPh>
    <phoneticPr fontId="13"/>
  </si>
  <si>
    <t>第2･4月曜日　</t>
    <rPh sb="0" eb="1">
      <t>ダイ</t>
    </rPh>
    <rPh sb="4" eb="7">
      <t>ゲツヨウビ</t>
    </rPh>
    <phoneticPr fontId="13"/>
  </si>
  <si>
    <t>14:00～16:00</t>
    <phoneticPr fontId="13"/>
  </si>
  <si>
    <t>久米国鼑館（安里45　2階　）</t>
    <rPh sb="0" eb="2">
      <t>クメ</t>
    </rPh>
    <rPh sb="3" eb="4">
      <t>テイ</t>
    </rPh>
    <rPh sb="4" eb="5">
      <t>カン</t>
    </rPh>
    <rPh sb="6" eb="8">
      <t>アサト</t>
    </rPh>
    <rPh sb="12" eb="13">
      <t>カイ</t>
    </rPh>
    <phoneticPr fontId="13"/>
  </si>
  <si>
    <t>ほしぞらリフレッシュメイト</t>
    <phoneticPr fontId="13"/>
  </si>
  <si>
    <t>第2･3・4月曜日　</t>
    <rPh sb="0" eb="1">
      <t>ダイ</t>
    </rPh>
    <rPh sb="6" eb="9">
      <t>ゲツヨウビ</t>
    </rPh>
    <phoneticPr fontId="13"/>
  </si>
  <si>
    <t>10:00～12:00</t>
    <phoneticPr fontId="13"/>
  </si>
  <si>
    <t>牧志駅前ほしぞら公民館（安里2-1-1）</t>
    <rPh sb="0" eb="2">
      <t>マキシ</t>
    </rPh>
    <rPh sb="2" eb="3">
      <t>エキ</t>
    </rPh>
    <rPh sb="3" eb="4">
      <t>マエ</t>
    </rPh>
    <rPh sb="8" eb="11">
      <t>コウミンカン</t>
    </rPh>
    <rPh sb="12" eb="14">
      <t>アサト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</si>
  <si>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</si>
  <si>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</si>
  <si>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</si>
  <si>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クリニック安里</t>
  </si>
  <si>
    <t>内科, 皮膚科, 外科, 整形外科,
形成外科</t>
    <phoneticPr fontId="3"/>
  </si>
  <si>
    <t>安里1-7-3</t>
  </si>
  <si>
    <t>098-861-5050</t>
  </si>
  <si>
    <t>そらクリニック</t>
  </si>
  <si>
    <t>内科, 呼吸器内科, 心療内科</t>
  </si>
  <si>
    <t>安里2-5-1　
インペリアルハイム喜納Ⅱ305</t>
    <phoneticPr fontId="3"/>
  </si>
  <si>
    <t>098-988-3529</t>
  </si>
  <si>
    <t>大道中央病院</t>
  </si>
  <si>
    <t>内科, リハビリテーション科, 整形外科, 循環器内科</t>
  </si>
  <si>
    <t>安里1-1-37</t>
  </si>
  <si>
    <t>098-869-0005</t>
  </si>
  <si>
    <t>大道美容外科内科</t>
  </si>
  <si>
    <t>美容外科, 形成外科, 皮膚科</t>
  </si>
  <si>
    <t>安里1-1-18</t>
  </si>
  <si>
    <t>098-860-7767</t>
  </si>
  <si>
    <t>真栄城耳鼻咽喉科</t>
  </si>
  <si>
    <t>耳鼻咽喉科</t>
  </si>
  <si>
    <t>安里1-6-6</t>
  </si>
  <si>
    <t>098-862-3387</t>
  </si>
  <si>
    <t>又吉内科クリニック</t>
  </si>
  <si>
    <t>内科, 消化器内科（胃腸内科）</t>
  </si>
  <si>
    <t>安里2-9-8　
サンステーションビル1階</t>
    <phoneticPr fontId="3"/>
  </si>
  <si>
    <t>098-866-0007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</si>
</sst>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333333"/>
      <name val="ͣӠХå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</font>
    <font>
      <b/>
      <sz val="1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25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58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4" borderId="0" xfId="0" applyFont="1" applyFill="1" applyBorder="1">
      <alignment vertical="center"/>
    </xf>
    <xf numFmtId="0" fontId="26" fillId="4" borderId="0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9" fillId="4" borderId="0" xfId="0" applyFont="1" applyFill="1">
      <alignment vertical="center"/>
    </xf>
    <xf numFmtId="0" fontId="30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7" xfId="0" applyFont="1" applyFill="1" applyBorder="1" applyAlignment="1">
      <alignment horizontal="left" vertical="center" shrinkToFit="1"/>
    </xf>
    <xf numFmtId="0" fontId="32" fillId="3" borderId="17" xfId="0" applyFont="1" applyFill="1" applyBorder="1" applyAlignment="1">
      <alignment horizontal="left" vertical="center" shrinkToFit="1"/>
    </xf>
    <xf numFmtId="176" fontId="33" fillId="0" borderId="6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9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5" xfId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34" fillId="0" borderId="28" xfId="0" applyNumberFormat="1" applyFont="1" applyBorder="1" applyAlignment="1">
      <alignment horizontal="center" vertical="center" wrapText="1"/>
    </xf>
    <xf numFmtId="3" fontId="34" fillId="0" borderId="29" xfId="0" applyNumberFormat="1" applyFont="1" applyBorder="1" applyAlignment="1">
      <alignment horizontal="center" vertical="center" wrapText="1"/>
    </xf>
    <xf numFmtId="3" fontId="34" fillId="0" borderId="27" xfId="0" applyNumberFormat="1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3" fontId="34" fillId="0" borderId="11" xfId="0" applyNumberFormat="1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34" fillId="0" borderId="32" xfId="1" applyFont="1" applyBorder="1" applyAlignment="1">
      <alignment horizontal="center" vertical="center" wrapText="1"/>
    </xf>
    <xf numFmtId="38" fontId="35" fillId="0" borderId="32" xfId="1" applyFont="1" applyBorder="1" applyAlignment="1">
      <alignment horizontal="center" vertical="center" wrapText="1"/>
    </xf>
    <xf numFmtId="38" fontId="34" fillId="0" borderId="33" xfId="1" applyFont="1" applyBorder="1" applyAlignment="1">
      <alignment horizontal="center" vertical="center" wrapText="1"/>
    </xf>
    <xf numFmtId="38" fontId="35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left"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 wrapText="1"/>
    </xf>
    <xf numFmtId="177" fontId="37" fillId="0" borderId="20" xfId="0" applyNumberFormat="1" applyFont="1" applyBorder="1" applyAlignment="1">
      <alignment horizontal="center" vertical="center"/>
    </xf>
    <xf numFmtId="177" fontId="37" fillId="0" borderId="23" xfId="0" applyNumberFormat="1" applyFont="1" applyBorder="1" applyAlignment="1">
      <alignment horizontal="center" vertical="center"/>
    </xf>
    <xf numFmtId="177" fontId="11" fillId="0" borderId="20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177" fontId="37" fillId="0" borderId="19" xfId="0" applyNumberFormat="1" applyFont="1" applyBorder="1" applyAlignment="1">
      <alignment horizontal="center" vertical="center"/>
    </xf>
    <xf numFmtId="177" fontId="37" fillId="0" borderId="35" xfId="0" applyNumberFormat="1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 wrapText="1"/>
    </xf>
    <xf numFmtId="177" fontId="37" fillId="0" borderId="21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38" fontId="18" fillId="0" borderId="24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5" xfId="0" applyNumberFormat="1" applyFont="1" applyBorder="1" applyAlignment="1">
      <alignment horizontal="center" vertical="center"/>
    </xf>
    <xf numFmtId="38" fontId="19" fillId="0" borderId="24" xfId="1" applyFont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177" fontId="37" fillId="0" borderId="7" xfId="0" applyNumberFormat="1" applyFont="1" applyBorder="1" applyAlignment="1">
      <alignment horizontal="center" vertical="center"/>
    </xf>
    <xf numFmtId="177" fontId="37" fillId="0" borderId="25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5" xfId="0" applyNumberFormat="1" applyFont="1" applyFill="1" applyBorder="1" applyAlignment="1">
      <alignment horizontal="center" vertical="center"/>
    </xf>
    <xf numFmtId="177" fontId="37" fillId="2" borderId="7" xfId="0" applyNumberFormat="1" applyFont="1" applyFill="1" applyBorder="1" applyAlignment="1">
      <alignment horizontal="center" vertical="center"/>
    </xf>
    <xf numFmtId="177" fontId="37" fillId="2" borderId="25" xfId="0" applyNumberFormat="1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38" fontId="18" fillId="0" borderId="37" xfId="1" applyFont="1" applyBorder="1" applyAlignment="1">
      <alignment horizontal="center" vertical="center"/>
    </xf>
    <xf numFmtId="38" fontId="18" fillId="0" borderId="29" xfId="1" applyFont="1" applyBorder="1" applyAlignment="1">
      <alignment horizontal="center" vertical="center"/>
    </xf>
    <xf numFmtId="177" fontId="39" fillId="0" borderId="28" xfId="0" applyNumberFormat="1" applyFont="1" applyFill="1" applyBorder="1" applyAlignment="1">
      <alignment horizontal="center" vertical="center"/>
    </xf>
    <xf numFmtId="177" fontId="39" fillId="0" borderId="38" xfId="0" applyNumberFormat="1" applyFont="1" applyFill="1" applyBorder="1" applyAlignment="1">
      <alignment horizontal="center" vertical="center"/>
    </xf>
    <xf numFmtId="38" fontId="19" fillId="0" borderId="37" xfId="1" applyFont="1" applyBorder="1" applyAlignment="1">
      <alignment horizontal="center" vertical="center"/>
    </xf>
    <xf numFmtId="38" fontId="19" fillId="0" borderId="29" xfId="1" applyFont="1" applyBorder="1" applyAlignment="1">
      <alignment horizontal="center" vertical="center"/>
    </xf>
    <xf numFmtId="177" fontId="37" fillId="0" borderId="28" xfId="0" applyNumberFormat="1" applyFont="1" applyFill="1" applyBorder="1" applyAlignment="1">
      <alignment horizontal="center" vertical="center"/>
    </xf>
    <xf numFmtId="177" fontId="37" fillId="0" borderId="38" xfId="0" applyNumberFormat="1" applyFont="1" applyFill="1" applyBorder="1" applyAlignment="1">
      <alignment horizontal="center" vertical="center"/>
    </xf>
    <xf numFmtId="0" fontId="18" fillId="0" borderId="39" xfId="0" applyFont="1" applyBorder="1" applyAlignment="1">
      <alignment horizontal="left" vertical="top"/>
    </xf>
    <xf numFmtId="3" fontId="40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5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6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4" xfId="0" applyBorder="1">
      <alignment vertical="center"/>
    </xf>
    <xf numFmtId="0" fontId="9" fillId="0" borderId="4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18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43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24" fillId="2" borderId="12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18" fillId="4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38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47" fillId="0" borderId="7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48" fillId="0" borderId="12" xfId="0" applyFont="1" applyBorder="1" applyAlignment="1">
      <alignment horizontal="left" vertical="center"/>
    </xf>
    <xf numFmtId="0" fontId="49" fillId="0" borderId="12" xfId="0" applyFont="1" applyBorder="1" applyAlignment="1">
      <alignment horizontal="left" vertical="center"/>
    </xf>
    <xf numFmtId="0" fontId="19" fillId="5" borderId="12" xfId="0" applyFont="1" applyFill="1" applyBorder="1" applyAlignment="1">
      <alignment horizontal="left" vertical="center" wrapText="1"/>
    </xf>
    <xf numFmtId="0" fontId="43" fillId="0" borderId="12" xfId="0" applyFont="1" applyBorder="1" applyAlignment="1">
      <alignment horizontal="left" vertical="center" wrapText="1"/>
    </xf>
    <xf numFmtId="0" fontId="50" fillId="0" borderId="12" xfId="0" applyFont="1" applyBorder="1" applyAlignment="1">
      <alignment horizontal="left" vertical="center"/>
    </xf>
    <xf numFmtId="0" fontId="19" fillId="5" borderId="0" xfId="0" applyFont="1" applyFill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44" fillId="5" borderId="0" xfId="0" applyFont="1" applyFill="1" applyBorder="1" applyAlignment="1">
      <alignment horizontal="right" vertical="center" wrapText="1"/>
    </xf>
    <xf numFmtId="0" fontId="16" fillId="0" borderId="12" xfId="0" applyFont="1" applyBorder="1" applyAlignment="1">
      <alignment horizontal="right" vertical="center"/>
    </xf>
    <xf numFmtId="38" fontId="51" fillId="0" borderId="7" xfId="1" applyFont="1" applyBorder="1" applyAlignment="1">
      <alignment horizontal="center" vertical="center"/>
    </xf>
    <xf numFmtId="38" fontId="51" fillId="0" borderId="8" xfId="1" applyFont="1" applyBorder="1" applyAlignment="1">
      <alignment horizontal="center" vertical="center"/>
    </xf>
    <xf numFmtId="0" fontId="19" fillId="5" borderId="0" xfId="0" applyFont="1" applyFill="1" applyBorder="1" applyAlignment="1">
      <alignment horizontal="center" vertical="center" wrapText="1"/>
    </xf>
    <xf numFmtId="0" fontId="25" fillId="0" borderId="0" xfId="0" applyFont="1" applyBorder="1">
      <alignment vertical="center"/>
    </xf>
    <xf numFmtId="0" fontId="44" fillId="0" borderId="0" xfId="0" applyFont="1" applyFill="1" applyBorder="1" applyAlignment="1">
      <alignment horizontal="right" vertical="center" wrapText="1"/>
    </xf>
    <xf numFmtId="177" fontId="51" fillId="0" borderId="12" xfId="2" applyNumberFormat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30" fillId="2" borderId="12" xfId="0" applyFont="1" applyFill="1" applyBorder="1" applyAlignment="1">
      <alignment horizontal="center" vertical="center"/>
    </xf>
    <xf numFmtId="177" fontId="30" fillId="2" borderId="12" xfId="2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7" fontId="0" fillId="0" borderId="12" xfId="2" applyNumberFormat="1" applyFont="1" applyBorder="1" applyAlignment="1">
      <alignment horizontal="center" vertical="center"/>
    </xf>
    <xf numFmtId="177" fontId="14" fillId="0" borderId="12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6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2" fillId="0" borderId="12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52" fillId="0" borderId="7" xfId="0" applyFont="1" applyBorder="1" applyAlignment="1">
      <alignment horizontal="left" vertical="center"/>
    </xf>
    <xf numFmtId="0" fontId="52" fillId="0" borderId="9" xfId="0" applyFont="1" applyBorder="1" applyAlignment="1">
      <alignment horizontal="left" vertical="center"/>
    </xf>
    <xf numFmtId="0" fontId="52" fillId="0" borderId="8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29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177" fontId="30" fillId="2" borderId="7" xfId="2" applyNumberFormat="1" applyFont="1" applyFill="1" applyBorder="1" applyAlignment="1">
      <alignment horizontal="center" vertical="center"/>
    </xf>
    <xf numFmtId="177" fontId="30" fillId="2" borderId="9" xfId="2" applyNumberFormat="1" applyFont="1" applyFill="1" applyBorder="1" applyAlignment="1">
      <alignment horizontal="center" vertical="center"/>
    </xf>
    <xf numFmtId="177" fontId="30" fillId="2" borderId="8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center" vertical="center"/>
    </xf>
    <xf numFmtId="177" fontId="14" fillId="0" borderId="9" xfId="2" applyNumberFormat="1" applyFont="1" applyBorder="1" applyAlignment="1">
      <alignment horizontal="center" vertical="center"/>
    </xf>
    <xf numFmtId="177" fontId="14" fillId="0" borderId="8" xfId="2" applyNumberFormat="1" applyFont="1" applyBorder="1" applyAlignment="1">
      <alignment horizontal="center" vertical="center"/>
    </xf>
    <xf numFmtId="0" fontId="43" fillId="0" borderId="12" xfId="0" applyFont="1" applyBorder="1" applyAlignment="1">
      <alignment horizontal="left" vertical="center"/>
    </xf>
    <xf numFmtId="0" fontId="38" fillId="0" borderId="12" xfId="0" applyFont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/>
    </xf>
    <xf numFmtId="0" fontId="48" fillId="0" borderId="0" xfId="0" applyFont="1" applyBorder="1" applyAlignment="1">
      <alignment horizontal="left" vertical="center" wrapText="1"/>
    </xf>
    <xf numFmtId="0" fontId="49" fillId="0" borderId="0" xfId="0" applyFont="1" applyBorder="1" applyAlignment="1">
      <alignment horizontal="left" vertical="center"/>
    </xf>
    <xf numFmtId="177" fontId="38" fillId="0" borderId="7" xfId="2" applyNumberFormat="1" applyFont="1" applyBorder="1" applyAlignment="1">
      <alignment horizontal="left" vertical="center"/>
    </xf>
    <xf numFmtId="177" fontId="38" fillId="0" borderId="9" xfId="2" applyNumberFormat="1" applyFont="1" applyBorder="1" applyAlignment="1">
      <alignment horizontal="left" vertical="center"/>
    </xf>
    <xf numFmtId="177" fontId="38" fillId="0" borderId="8" xfId="2" applyNumberFormat="1" applyFont="1" applyBorder="1" applyAlignment="1">
      <alignment horizontal="left" vertical="center"/>
    </xf>
    <xf numFmtId="0" fontId="29" fillId="0" borderId="1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53" fillId="2" borderId="7" xfId="0" applyFont="1" applyFill="1" applyBorder="1" applyAlignment="1">
      <alignment horizontal="center" vertical="center" wrapText="1"/>
    </xf>
    <xf numFmtId="0" fontId="53" fillId="2" borderId="9" xfId="0" applyFont="1" applyFill="1" applyBorder="1" applyAlignment="1">
      <alignment horizontal="center" vertical="center" wrapText="1"/>
    </xf>
    <xf numFmtId="0" fontId="53" fillId="2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54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26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6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47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2" xfId="1" applyFont="1" applyFill="1" applyBorder="1" applyAlignment="1">
      <alignment horizontal="left" vertical="center" wrapText="1"/>
    </xf>
    <xf numFmtId="38" fontId="0" fillId="0" borderId="12" xfId="1" applyFont="1" applyFill="1" applyBorder="1" applyAlignment="1">
      <alignment horizontal="left" vertical="center"/>
    </xf>
    <xf numFmtId="0" fontId="43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 shrinkToFit="1"/>
    </xf>
    <xf numFmtId="0" fontId="18" fillId="0" borderId="0" xfId="0" applyFont="1" applyAlignment="1">
      <alignment horizontal="right" vertical="center"/>
    </xf>
    <xf numFmtId="0" fontId="14" fillId="0" borderId="12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55" fillId="3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5" fillId="0" borderId="0" xfId="3" applyFont="1" applyAlignment="1" applyProtection="1">
      <alignment horizontal="center" vertical="center"/>
    </xf>
    <xf numFmtId="0" fontId="47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54" fillId="0" borderId="0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vertical="center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/>
    </xf>
    <xf numFmtId="0" fontId="58" fillId="0" borderId="10" xfId="0" applyFont="1" applyFill="1" applyBorder="1" applyAlignment="1">
      <alignment horizontal="center" vertical="center" wrapText="1"/>
    </xf>
    <xf numFmtId="0" fontId="58" fillId="0" borderId="48" xfId="0" applyFont="1" applyFill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54" fillId="0" borderId="15" xfId="0" applyFont="1" applyFill="1" applyBorder="1" applyAlignment="1">
      <alignment horizontal="center" vertical="center" wrapText="1"/>
    </xf>
    <xf numFmtId="0" fontId="54" fillId="0" borderId="6" xfId="0" applyFont="1" applyFill="1" applyBorder="1" applyAlignment="1">
      <alignment horizontal="center" vertical="center" wrapText="1"/>
    </xf>
    <xf numFmtId="0" fontId="54" fillId="0" borderId="16" xfId="0" applyFont="1" applyFill="1" applyBorder="1" applyAlignment="1">
      <alignment horizontal="center" vertical="center" wrapText="1"/>
    </xf>
    <xf numFmtId="0" fontId="60" fillId="0" borderId="10" xfId="0" applyFont="1" applyFill="1" applyBorder="1" applyAlignment="1">
      <alignment horizontal="center" vertical="center" wrapText="1"/>
    </xf>
    <xf numFmtId="0" fontId="60" fillId="0" borderId="48" xfId="0" applyFont="1" applyFill="1" applyBorder="1" applyAlignment="1">
      <alignment horizontal="center" vertical="center" wrapText="1"/>
    </xf>
    <xf numFmtId="0" fontId="60" fillId="0" borderId="11" xfId="0" applyFont="1" applyFill="1" applyBorder="1" applyAlignment="1">
      <alignment horizontal="center" vertical="center" wrapText="1"/>
    </xf>
    <xf numFmtId="0" fontId="60" fillId="0" borderId="12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/>
    </xf>
    <xf numFmtId="0" fontId="61" fillId="0" borderId="15" xfId="0" applyFont="1" applyFill="1" applyBorder="1" applyAlignment="1">
      <alignment horizontal="center" vertical="center" wrapText="1"/>
    </xf>
    <xf numFmtId="0" fontId="61" fillId="0" borderId="6" xfId="0" applyFont="1" applyFill="1" applyBorder="1" applyAlignment="1">
      <alignment horizontal="center" vertical="center" wrapText="1"/>
    </xf>
    <xf numFmtId="0" fontId="61" fillId="0" borderId="16" xfId="0" applyFont="1" applyFill="1" applyBorder="1" applyAlignment="1">
      <alignment horizontal="center" vertical="center" wrapText="1"/>
    </xf>
    <xf numFmtId="0" fontId="62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63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left" vertical="center"/>
    </xf>
    <xf numFmtId="0" fontId="65" fillId="3" borderId="6" xfId="0" applyFont="1" applyFill="1" applyBorder="1" applyAlignment="1">
      <alignment horizontal="left" vertical="center" wrapText="1"/>
    </xf>
    <xf numFmtId="0" fontId="65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shrinkToFit="1"/>
    </xf>
    <xf numFmtId="0" fontId="22" fillId="2" borderId="12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shrinkToFit="1"/>
    </xf>
    <xf numFmtId="0" fontId="22" fillId="2" borderId="8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top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2.4332703968913055E-2"/>
          <c:y val="2.04111975349688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02244950721548"/>
          <c:y val="8.255266990404922E-2"/>
          <c:w val="0.76250161028892915"/>
          <c:h val="0.78746199022517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'11壺屋'!$C$61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'11壺屋'!$B$62:$B$67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'11壺屋'!$C$62:$C$67</c:f>
              <c:numCache>
                <c:formatCode>General</c:formatCode>
                <c:ptCount val="6"/>
                <c:pt idx="0">
                  <c:v>45</c:v>
                </c:pt>
                <c:pt idx="1">
                  <c:v>37</c:v>
                </c:pt>
                <c:pt idx="2">
                  <c:v>48</c:v>
                </c:pt>
                <c:pt idx="3">
                  <c:v>40</c:v>
                </c:pt>
                <c:pt idx="4">
                  <c:v>40</c:v>
                </c:pt>
                <c:pt idx="5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F-482B-99B7-ACA7A2E73BF7}"/>
            </c:ext>
          </c:extLst>
        </c:ser>
        <c:ser>
          <c:idx val="2"/>
          <c:order val="2"/>
          <c:tx>
            <c:strRef>
              <c:f>'11壺屋'!$E$61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'11壺屋'!$B$62:$B$67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'11壺屋'!$E$62:$E$67</c:f>
              <c:numCache>
                <c:formatCode>General</c:formatCode>
                <c:ptCount val="6"/>
                <c:pt idx="0">
                  <c:v>44</c:v>
                </c:pt>
                <c:pt idx="1">
                  <c:v>44</c:v>
                </c:pt>
                <c:pt idx="2">
                  <c:v>36</c:v>
                </c:pt>
                <c:pt idx="3">
                  <c:v>51</c:v>
                </c:pt>
                <c:pt idx="4">
                  <c:v>40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1F-482B-99B7-ACA7A2E73BF7}"/>
            </c:ext>
          </c:extLst>
        </c:ser>
        <c:ser>
          <c:idx val="4"/>
          <c:order val="4"/>
          <c:tx>
            <c:strRef>
              <c:f>'11壺屋'!$G$61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'11壺屋'!$B$62:$B$67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'11壺屋'!$G$62:$G$67</c:f>
              <c:numCache>
                <c:formatCode>General</c:formatCode>
                <c:ptCount val="6"/>
                <c:pt idx="0">
                  <c:v>59</c:v>
                </c:pt>
                <c:pt idx="1">
                  <c:v>44</c:v>
                </c:pt>
                <c:pt idx="2">
                  <c:v>42</c:v>
                </c:pt>
                <c:pt idx="3">
                  <c:v>36</c:v>
                </c:pt>
                <c:pt idx="4">
                  <c:v>53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1F-482B-99B7-ACA7A2E73BF7}"/>
            </c:ext>
          </c:extLst>
        </c:ser>
        <c:ser>
          <c:idx val="6"/>
          <c:order val="6"/>
          <c:tx>
            <c:strRef>
              <c:f>'11壺屋'!$I$61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'11壺屋'!$B$62:$B$67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'11壺屋'!$I$62:$I$67</c:f>
              <c:numCache>
                <c:formatCode>General</c:formatCode>
                <c:ptCount val="6"/>
                <c:pt idx="0">
                  <c:v>39</c:v>
                </c:pt>
                <c:pt idx="1">
                  <c:v>57</c:v>
                </c:pt>
                <c:pt idx="2">
                  <c:v>40</c:v>
                </c:pt>
                <c:pt idx="3">
                  <c:v>43</c:v>
                </c:pt>
                <c:pt idx="4">
                  <c:v>37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1F-482B-99B7-ACA7A2E73BF7}"/>
            </c:ext>
          </c:extLst>
        </c:ser>
        <c:ser>
          <c:idx val="8"/>
          <c:order val="8"/>
          <c:tx>
            <c:strRef>
              <c:f>'11壺屋'!$K$61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'11壺屋'!$B$62:$B$67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'11壺屋'!$K$62:$K$67</c:f>
              <c:numCache>
                <c:formatCode>General</c:formatCode>
                <c:ptCount val="6"/>
                <c:pt idx="0">
                  <c:v>44</c:v>
                </c:pt>
                <c:pt idx="1">
                  <c:v>42</c:v>
                </c:pt>
                <c:pt idx="2">
                  <c:v>61</c:v>
                </c:pt>
                <c:pt idx="3">
                  <c:v>40</c:v>
                </c:pt>
                <c:pt idx="4">
                  <c:v>44</c:v>
                </c:pt>
                <c:pt idx="5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1F-482B-99B7-ACA7A2E73BF7}"/>
            </c:ext>
          </c:extLst>
        </c:ser>
        <c:ser>
          <c:idx val="10"/>
          <c:order val="10"/>
          <c:tx>
            <c:strRef>
              <c:f>'11壺屋'!$M$61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'11壺屋'!$B$62:$B$67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'11壺屋'!$M$62:$M$67</c:f>
              <c:numCache>
                <c:formatCode>General</c:formatCode>
                <c:ptCount val="6"/>
                <c:pt idx="0">
                  <c:v>32</c:v>
                </c:pt>
                <c:pt idx="1">
                  <c:v>46</c:v>
                </c:pt>
                <c:pt idx="2">
                  <c:v>40</c:v>
                </c:pt>
                <c:pt idx="3">
                  <c:v>62</c:v>
                </c:pt>
                <c:pt idx="4">
                  <c:v>43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31F-482B-99B7-ACA7A2E73B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514276032"/>
        <c:axId val="514288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'11壺屋'!$D$61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'11壺屋'!$B$62:$B$67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'11壺屋'!$D$62:$D$67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831F-482B-99B7-ACA7A2E73BF7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'11壺屋'!$F$61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'11壺屋'!$B$62:$B$67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'11壺屋'!$F$62:$F$67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31F-482B-99B7-ACA7A2E73BF7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'11壺屋'!$H$61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'11壺屋'!$B$62:$B$67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'11壺屋'!$H$62:$H$67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31F-482B-99B7-ACA7A2E73BF7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'11壺屋'!$J$61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'11壺屋'!$B$62:$B$67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'11壺屋'!$J$62:$J$67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831F-482B-99B7-ACA7A2E73BF7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'11壺屋'!$L$61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'11壺屋'!$B$62:$B$67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'11壺屋'!$L$62:$L$67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31F-482B-99B7-ACA7A2E73BF7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'11壺屋'!$N$61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'11壺屋'!$B$62:$B$67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'11壺屋'!$N$62:$N$67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831F-482B-99B7-ACA7A2E73BF7}"/>
                  </c:ext>
                </c:extLst>
              </c15:ser>
            </c15:filteredBarSeries>
          </c:ext>
        </c:extLst>
      </c:barChart>
      <c:catAx>
        <c:axId val="51427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288096"/>
        <c:crosses val="autoZero"/>
        <c:auto val="1"/>
        <c:lblAlgn val="ctr"/>
        <c:lblOffset val="100"/>
        <c:noMultiLvlLbl val="0"/>
      </c:catAx>
      <c:valAx>
        <c:axId val="51428809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2760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607870058444715"/>
          <c:y val="4.6028216270891188E-2"/>
          <c:w val="0.61420117111100869"/>
          <c:h val="0.118724833751665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'11壺屋'!$B$43:$C$43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('11壺屋'!$D$43:$E$43,'11壺屋'!$H$43:$I$43,'11壺屋'!$L$43:$M$43,'11壺屋'!$P$43:$Q$43,'11壺屋'!$T$43:$U$43)</c:f>
              <c:numCache>
                <c:formatCode>#,##0_);[Red]\(#,##0\)</c:formatCode>
                <c:ptCount val="10"/>
                <c:pt idx="0">
                  <c:v>652</c:v>
                </c:pt>
                <c:pt idx="2">
                  <c:v>647</c:v>
                </c:pt>
                <c:pt idx="4">
                  <c:v>660</c:v>
                </c:pt>
                <c:pt idx="6">
                  <c:v>680</c:v>
                </c:pt>
                <c:pt idx="8">
                  <c:v>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C3-48B8-A20D-0143F3C10D08}"/>
            </c:ext>
          </c:extLst>
        </c:ser>
        <c:ser>
          <c:idx val="1"/>
          <c:order val="1"/>
          <c:tx>
            <c:strRef>
              <c:f>'11壺屋'!$B$44:$C$44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('11壺屋'!$D$44:$E$44,'11壺屋'!$H$44:$I$44,'11壺屋'!$L$44:$M$44,'11壺屋'!$P$44:$Q$44,'11壺屋'!$T$44:$U$44)</c:f>
              <c:numCache>
                <c:formatCode>#,##0_);[Red]\(#,##0\)</c:formatCode>
                <c:ptCount val="10"/>
                <c:pt idx="0">
                  <c:v>4336</c:v>
                </c:pt>
                <c:pt idx="2">
                  <c:v>4140</c:v>
                </c:pt>
                <c:pt idx="4">
                  <c:v>4288</c:v>
                </c:pt>
                <c:pt idx="6">
                  <c:v>4301</c:v>
                </c:pt>
                <c:pt idx="8">
                  <c:v>4282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C3-48B8-A20D-0143F3C10D08}"/>
            </c:ext>
          </c:extLst>
        </c:ser>
        <c:ser>
          <c:idx val="2"/>
          <c:order val="2"/>
          <c:tx>
            <c:strRef>
              <c:f>'11壺屋'!$B$45:$C$45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('11壺屋'!$D$45:$E$45,'11壺屋'!$H$45:$I$45,'11壺屋'!$L$45:$M$45,'11壺屋'!$P$45:$Q$45,'11壺屋'!$T$45:$U$45)</c:f>
              <c:numCache>
                <c:formatCode>#,##0_);[Red]\(#,##0\)</c:formatCode>
                <c:ptCount val="10"/>
                <c:pt idx="0">
                  <c:v>2087</c:v>
                </c:pt>
                <c:pt idx="2">
                  <c:v>2125</c:v>
                </c:pt>
                <c:pt idx="4">
                  <c:v>2134</c:v>
                </c:pt>
                <c:pt idx="6">
                  <c:v>2141</c:v>
                </c:pt>
                <c:pt idx="8">
                  <c:v>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C3-48B8-A20D-0143F3C10D0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'11壺屋'!$B$36:$C$36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'11壺屋'!$D$36:$M$36</c:f>
              <c:numCache>
                <c:formatCode>#,##0_);[Red]\(#,##0\)</c:formatCode>
                <c:ptCount val="10"/>
                <c:pt idx="0">
                  <c:v>3322</c:v>
                </c:pt>
                <c:pt idx="2">
                  <c:v>3226</c:v>
                </c:pt>
                <c:pt idx="4">
                  <c:v>3366</c:v>
                </c:pt>
                <c:pt idx="6">
                  <c:v>3395</c:v>
                </c:pt>
                <c:pt idx="8">
                  <c:v>3389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9-464F-A1D1-080D7BEFE18E}"/>
            </c:ext>
          </c:extLst>
        </c:ser>
        <c:ser>
          <c:idx val="3"/>
          <c:order val="1"/>
          <c:tx>
            <c:strRef>
              <c:f>'11壺屋'!$B$37:$C$37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'11壺屋'!$D$37:$M$37</c:f>
              <c:numCache>
                <c:formatCode>#,##0_);[Red]\(#,##0\)</c:formatCode>
                <c:ptCount val="10"/>
                <c:pt idx="0">
                  <c:v>3753</c:v>
                </c:pt>
                <c:pt idx="2">
                  <c:v>3686</c:v>
                </c:pt>
                <c:pt idx="4">
                  <c:v>3716</c:v>
                </c:pt>
                <c:pt idx="6">
                  <c:v>3727</c:v>
                </c:pt>
                <c:pt idx="8">
                  <c:v>3710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9-464F-A1D1-080D7BEFE1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71999408474118E-2"/>
          <c:y val="1.4814819149427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63534913590277"/>
          <c:y val="0.19753612894872938"/>
          <c:w val="0.745450394580631"/>
          <c:h val="0.6547098748680617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'11壺屋'!$B$39:$C$39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'11壺屋'!$D$39:$M$39</c:f>
              <c:numCache>
                <c:formatCode>#,##0_);[Red]\(#,##0\)</c:formatCode>
                <c:ptCount val="10"/>
                <c:pt idx="0">
                  <c:v>4239</c:v>
                </c:pt>
                <c:pt idx="2">
                  <c:v>4164</c:v>
                </c:pt>
                <c:pt idx="4">
                  <c:v>4349</c:v>
                </c:pt>
                <c:pt idx="6">
                  <c:v>4390</c:v>
                </c:pt>
                <c:pt idx="8">
                  <c:v>4416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8-43D6-8816-204AB0E0D3CE}"/>
            </c:ext>
          </c:extLst>
        </c:ser>
        <c:ser>
          <c:idx val="0"/>
          <c:order val="1"/>
          <c:tx>
            <c:strRef>
              <c:f>'11壺屋'!$B$38:$C$38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'11壺屋'!$D$38:$M$38</c:f>
              <c:numCache>
                <c:formatCode>#,##0</c:formatCode>
                <c:ptCount val="10"/>
                <c:pt idx="0">
                  <c:v>7075</c:v>
                </c:pt>
                <c:pt idx="2">
                  <c:v>6912</c:v>
                </c:pt>
                <c:pt idx="4">
                  <c:v>7082</c:v>
                </c:pt>
                <c:pt idx="6">
                  <c:v>7122</c:v>
                </c:pt>
                <c:pt idx="8">
                  <c:v>7099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8-43D6-8816-204AB0E0D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'11壺屋'!$B$45:$C$45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('11壺屋'!$F$45:$G$45,'11壺屋'!$J$45:$K$45,'11壺屋'!$N$45:$O$45,'11壺屋'!$R$45:$S$45,'11壺屋'!$V$45:$W$45)</c:f>
              <c:numCache>
                <c:formatCode>0.0%</c:formatCode>
                <c:ptCount val="10"/>
                <c:pt idx="0">
                  <c:v>0.29498233215547703</c:v>
                </c:pt>
                <c:pt idx="2">
                  <c:v>0.30743634259259262</c:v>
                </c:pt>
                <c:pt idx="4">
                  <c:v>0.30132730866986729</c:v>
                </c:pt>
                <c:pt idx="6">
                  <c:v>0.30061780398764393</c:v>
                </c:pt>
                <c:pt idx="8">
                  <c:v>0.30046485420481756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D8-43D6-8816-204AB0E0D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42912"/>
        <c:axId val="1597751072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51072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42912"/>
        <c:crosses val="max"/>
        <c:crossBetween val="between"/>
      </c:valAx>
      <c:catAx>
        <c:axId val="1597642912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51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599235202902679"/>
          <c:y val="0.13333501089319852"/>
          <c:w val="0.62995160706363496"/>
          <c:h val="6.2705359070792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186578</xdr:colOff>
      <xdr:row>61</xdr:row>
      <xdr:rowOff>347382</xdr:rowOff>
    </xdr:from>
    <xdr:to>
      <xdr:col>12</xdr:col>
      <xdr:colOff>291353</xdr:colOff>
      <xdr:row>66</xdr:row>
      <xdr:rowOff>201706</xdr:rowOff>
    </xdr:to>
    <xdr:cxnSp macro="">
      <xdr:nvCxnSpPr>
        <xdr:cNvPr id="2" name="直線矢印コネクタ 1"/>
        <xdr:cNvCxnSpPr/>
      </xdr:nvCxnSpPr>
      <xdr:spPr>
        <a:xfrm>
          <a:off x="1453403" y="23340732"/>
          <a:ext cx="3276600" cy="2187949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44824</xdr:colOff>
      <xdr:row>59</xdr:row>
      <xdr:rowOff>353786</xdr:rowOff>
    </xdr:from>
    <xdr:to>
      <xdr:col>23</xdr:col>
      <xdr:colOff>324971</xdr:colOff>
      <xdr:row>67</xdr:row>
      <xdr:rowOff>27213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210670</xdr:colOff>
      <xdr:row>8</xdr:row>
      <xdr:rowOff>180975</xdr:rowOff>
    </xdr:from>
    <xdr:to>
      <xdr:col>23</xdr:col>
      <xdr:colOff>62101</xdr:colOff>
      <xdr:row>29</xdr:row>
      <xdr:rowOff>493724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7190" t="14937" r="38411" b="6468"/>
        <a:stretch/>
      </xdr:blipFill>
      <xdr:spPr>
        <a:xfrm>
          <a:off x="210670" y="3295650"/>
          <a:ext cx="8204856" cy="7980374"/>
        </a:xfrm>
        <a:prstGeom prst="rect">
          <a:avLst/>
        </a:prstGeom>
      </xdr:spPr>
    </xdr:pic>
    <xdr:clientData/>
  </xdr:twoCellAnchor>
  <xdr:twoCellAnchor>
    <xdr:from>
      <xdr:col>12</xdr:col>
      <xdr:colOff>168088</xdr:colOff>
      <xdr:row>46</xdr:row>
      <xdr:rowOff>44824</xdr:rowOff>
    </xdr:from>
    <xdr:to>
      <xdr:col>23</xdr:col>
      <xdr:colOff>190499</xdr:colOff>
      <xdr:row>52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46</xdr:row>
      <xdr:rowOff>33617</xdr:rowOff>
    </xdr:from>
    <xdr:to>
      <xdr:col>11</xdr:col>
      <xdr:colOff>302159</xdr:colOff>
      <xdr:row>51</xdr:row>
      <xdr:rowOff>342259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44822</xdr:colOff>
      <xdr:row>32</xdr:row>
      <xdr:rowOff>33620</xdr:rowOff>
    </xdr:from>
    <xdr:to>
      <xdr:col>23</xdr:col>
      <xdr:colOff>224118</xdr:colOff>
      <xdr:row>40</xdr:row>
      <xdr:rowOff>280148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186578</xdr:colOff>
      <xdr:row>61</xdr:row>
      <xdr:rowOff>347382</xdr:rowOff>
    </xdr:from>
    <xdr:to>
      <xdr:col>12</xdr:col>
      <xdr:colOff>291353</xdr:colOff>
      <xdr:row>66</xdr:row>
      <xdr:rowOff>201706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C00-000015000000}"/>
            </a:ext>
          </a:extLst>
        </xdr:cNvPr>
        <xdr:cNvCxnSpPr/>
      </xdr:nvCxnSpPr>
      <xdr:spPr>
        <a:xfrm>
          <a:off x="1453403" y="23340732"/>
          <a:ext cx="3276600" cy="2187949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>
        <row r="68">
          <cell r="P68" t="str">
            <v>Ｒ6.3.1</v>
          </cell>
        </row>
        <row r="78">
          <cell r="H78" t="str">
            <v>Ｒ6.3.1</v>
          </cell>
        </row>
        <row r="82">
          <cell r="J82" t="str">
            <v>R4.4.1</v>
          </cell>
        </row>
        <row r="87">
          <cell r="G87" t="str">
            <v>R5.12.31</v>
          </cell>
          <cell r="V87" t="str">
            <v>R5.12.31</v>
          </cell>
        </row>
        <row r="91">
          <cell r="V91" t="str">
            <v>R5.4.1</v>
          </cell>
        </row>
        <row r="105">
          <cell r="V105" t="str">
            <v>R5.4.1</v>
          </cell>
        </row>
        <row r="109">
          <cell r="S109" t="str">
            <v>R2.9.14</v>
          </cell>
        </row>
        <row r="115">
          <cell r="F115" t="str">
            <v>R6.1.16</v>
          </cell>
        </row>
        <row r="123">
          <cell r="G123" t="str">
            <v>R6.1.16</v>
          </cell>
        </row>
        <row r="132">
          <cell r="F132" t="str">
            <v>R5.12.21</v>
          </cell>
        </row>
        <row r="140">
          <cell r="G140" t="str">
            <v>R6.1.5</v>
          </cell>
        </row>
        <row r="146">
          <cell r="H146" t="str">
            <v>R6.1.23</v>
          </cell>
        </row>
        <row r="153">
          <cell r="H153" t="str">
            <v>R6.1.23</v>
          </cell>
        </row>
        <row r="160">
          <cell r="M160" t="str">
            <v>R6.3.20</v>
          </cell>
        </row>
      </sheetData>
      <sheetData sheetId="12">
        <row r="36">
          <cell r="B36" t="str">
            <v>男性</v>
          </cell>
          <cell r="D36">
            <v>3322</v>
          </cell>
          <cell r="F36">
            <v>3226</v>
          </cell>
          <cell r="H36">
            <v>3366</v>
          </cell>
          <cell r="J36">
            <v>3395</v>
          </cell>
          <cell r="L36">
            <v>3389</v>
          </cell>
        </row>
        <row r="37">
          <cell r="B37" t="str">
            <v>女性</v>
          </cell>
          <cell r="D37">
            <v>3753</v>
          </cell>
          <cell r="F37">
            <v>3686</v>
          </cell>
          <cell r="H37">
            <v>3716</v>
          </cell>
          <cell r="J37">
            <v>3727</v>
          </cell>
          <cell r="L37">
            <v>3710</v>
          </cell>
        </row>
        <row r="38">
          <cell r="B38" t="str">
            <v>全人口</v>
          </cell>
          <cell r="D38">
            <v>7075</v>
          </cell>
          <cell r="F38">
            <v>6912</v>
          </cell>
          <cell r="H38">
            <v>7082</v>
          </cell>
          <cell r="J38">
            <v>7122</v>
          </cell>
          <cell r="L38">
            <v>7099</v>
          </cell>
        </row>
        <row r="39">
          <cell r="B39" t="str">
            <v>世帯数</v>
          </cell>
          <cell r="D39">
            <v>4239</v>
          </cell>
          <cell r="F39">
            <v>4164</v>
          </cell>
          <cell r="H39">
            <v>4349</v>
          </cell>
          <cell r="J39">
            <v>4390</v>
          </cell>
          <cell r="L39">
            <v>4416</v>
          </cell>
        </row>
        <row r="43">
          <cell r="B43" t="str">
            <v>0～14歳</v>
          </cell>
          <cell r="D43">
            <v>652</v>
          </cell>
          <cell r="H43">
            <v>647</v>
          </cell>
          <cell r="L43">
            <v>660</v>
          </cell>
          <cell r="P43">
            <v>680</v>
          </cell>
          <cell r="T43">
            <v>684</v>
          </cell>
        </row>
        <row r="44">
          <cell r="B44" t="str">
            <v>15～64歳</v>
          </cell>
          <cell r="D44">
            <v>4336</v>
          </cell>
          <cell r="H44">
            <v>4140</v>
          </cell>
          <cell r="L44">
            <v>4288</v>
          </cell>
          <cell r="P44">
            <v>4301</v>
          </cell>
          <cell r="T44">
            <v>4282</v>
          </cell>
        </row>
        <row r="45">
          <cell r="B45" t="str">
            <v>65歳以上</v>
          </cell>
          <cell r="D45">
            <v>2087</v>
          </cell>
          <cell r="F45">
            <v>0.29498233215547703</v>
          </cell>
          <cell r="H45">
            <v>2125</v>
          </cell>
          <cell r="J45">
            <v>0.30743634259259262</v>
          </cell>
          <cell r="L45">
            <v>2134</v>
          </cell>
          <cell r="N45">
            <v>0.30132730866986729</v>
          </cell>
          <cell r="P45">
            <v>2141</v>
          </cell>
          <cell r="R45">
            <v>0.30061780398764393</v>
          </cell>
          <cell r="T45">
            <v>2133</v>
          </cell>
          <cell r="V45">
            <v>0.30046485420481756</v>
          </cell>
        </row>
        <row r="61">
          <cell r="C61" t="str">
            <v>1年生</v>
          </cell>
          <cell r="E61" t="str">
            <v>2年生</v>
          </cell>
          <cell r="G61" t="str">
            <v>3年生</v>
          </cell>
          <cell r="I61" t="str">
            <v>4年生</v>
          </cell>
          <cell r="K61" t="str">
            <v>5年生</v>
          </cell>
          <cell r="M61" t="str">
            <v>6年生</v>
          </cell>
        </row>
        <row r="62">
          <cell r="B62" t="str">
            <v>H30</v>
          </cell>
          <cell r="C62">
            <v>45</v>
          </cell>
          <cell r="E62">
            <v>44</v>
          </cell>
          <cell r="G62">
            <v>59</v>
          </cell>
          <cell r="I62">
            <v>39</v>
          </cell>
          <cell r="K62">
            <v>44</v>
          </cell>
          <cell r="M62">
            <v>32</v>
          </cell>
        </row>
        <row r="63">
          <cell r="B63" t="str">
            <v>H31
（R1）</v>
          </cell>
          <cell r="C63">
            <v>37</v>
          </cell>
          <cell r="E63">
            <v>44</v>
          </cell>
          <cell r="G63">
            <v>44</v>
          </cell>
          <cell r="I63">
            <v>57</v>
          </cell>
          <cell r="K63">
            <v>42</v>
          </cell>
          <cell r="M63">
            <v>46</v>
          </cell>
        </row>
        <row r="64">
          <cell r="B64" t="str">
            <v>R2</v>
          </cell>
          <cell r="C64">
            <v>48</v>
          </cell>
          <cell r="E64">
            <v>36</v>
          </cell>
          <cell r="G64">
            <v>42</v>
          </cell>
          <cell r="I64">
            <v>40</v>
          </cell>
          <cell r="K64">
            <v>61</v>
          </cell>
          <cell r="M64">
            <v>40</v>
          </cell>
        </row>
        <row r="65">
          <cell r="B65" t="str">
            <v>R3</v>
          </cell>
          <cell r="C65">
            <v>40</v>
          </cell>
          <cell r="E65">
            <v>51</v>
          </cell>
          <cell r="G65">
            <v>36</v>
          </cell>
          <cell r="I65">
            <v>43</v>
          </cell>
          <cell r="K65">
            <v>40</v>
          </cell>
          <cell r="M65">
            <v>62</v>
          </cell>
        </row>
        <row r="66">
          <cell r="B66" t="str">
            <v>R4</v>
          </cell>
          <cell r="C66">
            <v>40</v>
          </cell>
          <cell r="E66">
            <v>40</v>
          </cell>
          <cell r="G66">
            <v>53</v>
          </cell>
          <cell r="I66">
            <v>37</v>
          </cell>
          <cell r="K66">
            <v>44</v>
          </cell>
          <cell r="M66">
            <v>43</v>
          </cell>
        </row>
        <row r="67">
          <cell r="B67" t="str">
            <v>R5</v>
          </cell>
          <cell r="C67">
            <v>32</v>
          </cell>
          <cell r="E67">
            <v>41</v>
          </cell>
          <cell r="G67">
            <v>41</v>
          </cell>
          <cell r="I67">
            <v>53</v>
          </cell>
          <cell r="K67">
            <v>37</v>
          </cell>
          <cell r="M67">
            <v>42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5"/>
  <sheetViews>
    <sheetView tabSelected="1" view="pageBreakPreview" topLeftCell="A85" zoomScaleNormal="100" zoomScaleSheetLayoutView="100" workbookViewId="0">
      <selection activeCell="H95" sqref="H95:M95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125" customWidth="1"/>
    <col min="23" max="28" width="4.625" customWidth="1"/>
    <col min="29" max="29" width="25" customWidth="1"/>
    <col min="30" max="38" width="4.625" customWidth="1"/>
  </cols>
  <sheetData>
    <row r="1" spans="1:29" ht="14.25" customHeight="1" thickBot="1">
      <c r="Y1" s="1"/>
      <c r="Z1" s="1"/>
      <c r="AA1" s="1"/>
      <c r="AB1" s="1"/>
      <c r="AC1" s="1"/>
    </row>
    <row r="2" spans="1:29" ht="36" customHeight="1" thickBot="1">
      <c r="A2" s="2" t="s">
        <v>0</v>
      </c>
      <c r="B2" s="3">
        <v>11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12.7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29.25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</row>
    <row r="5" spans="1:29" ht="29.25" customHeight="1">
      <c r="B5" s="16" t="s">
        <v>4</v>
      </c>
      <c r="C5" s="17"/>
      <c r="D5" s="18" t="s">
        <v>5</v>
      </c>
      <c r="E5" s="18"/>
      <c r="F5" s="18"/>
      <c r="G5" s="18"/>
      <c r="H5" s="19"/>
      <c r="I5" s="16" t="s">
        <v>4</v>
      </c>
      <c r="J5" s="17"/>
      <c r="K5" s="20" t="s">
        <v>6</v>
      </c>
      <c r="L5" s="18"/>
      <c r="M5" s="18"/>
      <c r="N5" s="18"/>
      <c r="O5" s="18"/>
      <c r="P5" s="19"/>
      <c r="Q5" s="16" t="s">
        <v>4</v>
      </c>
      <c r="R5" s="17"/>
      <c r="S5" s="20" t="s">
        <v>6</v>
      </c>
      <c r="T5" s="18"/>
      <c r="U5" s="18"/>
      <c r="V5" s="18"/>
      <c r="W5" s="18"/>
      <c r="X5" s="19"/>
    </row>
    <row r="6" spans="1:29" ht="41.25" customHeight="1">
      <c r="B6" s="21" t="s">
        <v>7</v>
      </c>
      <c r="C6" s="22"/>
      <c r="D6" s="23" t="s">
        <v>8</v>
      </c>
      <c r="E6" s="24"/>
      <c r="F6" s="24"/>
      <c r="G6" s="24"/>
      <c r="H6" s="25"/>
      <c r="I6" s="26" t="s">
        <v>9</v>
      </c>
      <c r="J6" s="26"/>
      <c r="K6" s="27" t="s">
        <v>10</v>
      </c>
      <c r="L6" s="27"/>
      <c r="M6" s="27"/>
      <c r="N6" s="27"/>
      <c r="O6" s="27"/>
      <c r="P6" s="27"/>
      <c r="Q6" s="21" t="s">
        <v>11</v>
      </c>
      <c r="R6" s="22"/>
      <c r="S6" s="27" t="s">
        <v>12</v>
      </c>
      <c r="T6" s="27"/>
      <c r="U6" s="27"/>
      <c r="V6" s="27"/>
      <c r="W6" s="27"/>
      <c r="X6" s="27"/>
    </row>
    <row r="7" spans="1:29" ht="41.25" customHeight="1">
      <c r="B7" s="28"/>
      <c r="C7" s="29"/>
      <c r="D7" s="23" t="s">
        <v>13</v>
      </c>
      <c r="E7" s="24"/>
      <c r="F7" s="24"/>
      <c r="G7" s="24"/>
      <c r="H7" s="25"/>
      <c r="I7" s="26" t="s">
        <v>14</v>
      </c>
      <c r="J7" s="26"/>
      <c r="K7" s="27" t="s">
        <v>15</v>
      </c>
      <c r="L7" s="27"/>
      <c r="M7" s="27"/>
      <c r="N7" s="27"/>
      <c r="O7" s="27"/>
      <c r="P7" s="27"/>
      <c r="Q7" s="30"/>
      <c r="R7" s="31"/>
      <c r="S7" s="27" t="s">
        <v>16</v>
      </c>
      <c r="T7" s="27"/>
      <c r="U7" s="27"/>
      <c r="V7" s="27"/>
      <c r="W7" s="27"/>
      <c r="X7" s="27"/>
    </row>
    <row r="8" spans="1:29" ht="41.25" customHeight="1">
      <c r="B8" s="30"/>
      <c r="C8" s="31"/>
      <c r="D8" s="32" t="s">
        <v>17</v>
      </c>
      <c r="E8" s="33"/>
      <c r="F8" s="33"/>
      <c r="G8" s="33"/>
      <c r="H8" s="34"/>
      <c r="I8" s="26" t="s">
        <v>18</v>
      </c>
      <c r="J8" s="26"/>
      <c r="K8" s="27" t="s">
        <v>19</v>
      </c>
      <c r="L8" s="27"/>
      <c r="M8" s="27"/>
      <c r="N8" s="27"/>
      <c r="O8" s="27"/>
      <c r="P8" s="27"/>
      <c r="Q8" s="26"/>
      <c r="R8" s="26"/>
      <c r="S8" s="35"/>
      <c r="T8" s="35"/>
      <c r="U8" s="35"/>
      <c r="V8" s="35"/>
      <c r="W8" s="35"/>
      <c r="X8" s="35"/>
    </row>
    <row r="9" spans="1:29" ht="29.25" customHeight="1">
      <c r="B9" s="36"/>
      <c r="C9" s="36"/>
      <c r="D9" s="37"/>
      <c r="E9" s="38"/>
      <c r="F9" s="38"/>
      <c r="G9" s="38"/>
      <c r="H9" s="38"/>
      <c r="I9" s="36"/>
      <c r="J9" s="36"/>
      <c r="K9" s="37"/>
      <c r="L9" s="38"/>
      <c r="M9" s="38"/>
      <c r="N9" s="38"/>
      <c r="O9" s="38"/>
      <c r="P9" s="36"/>
      <c r="Q9" s="36"/>
      <c r="R9" s="37"/>
      <c r="S9" s="38"/>
      <c r="T9" s="38"/>
      <c r="U9" s="38"/>
      <c r="V9" s="38"/>
      <c r="Y9" s="7"/>
    </row>
    <row r="10" spans="1:29" ht="29.25" customHeight="1">
      <c r="B10" s="36"/>
      <c r="C10" s="36"/>
      <c r="D10" s="37"/>
      <c r="E10" s="38"/>
      <c r="F10" s="38"/>
      <c r="G10" s="38"/>
      <c r="H10" s="38"/>
      <c r="I10" s="36"/>
      <c r="J10" s="36"/>
      <c r="K10" s="37"/>
      <c r="L10" s="38"/>
      <c r="M10" s="38"/>
      <c r="N10" s="38"/>
      <c r="O10" s="38"/>
      <c r="P10" s="36"/>
      <c r="Q10" s="36"/>
      <c r="R10" s="37"/>
      <c r="S10" s="38"/>
      <c r="T10" s="38"/>
      <c r="U10" s="38"/>
      <c r="V10" s="38"/>
    </row>
    <row r="11" spans="1:29" ht="29.25" customHeight="1">
      <c r="B11" s="36"/>
      <c r="C11" s="36"/>
      <c r="D11" s="37"/>
      <c r="E11" s="38"/>
      <c r="F11" s="38"/>
      <c r="G11" s="38"/>
      <c r="H11" s="38"/>
      <c r="I11" s="36"/>
      <c r="J11" s="36"/>
      <c r="K11" s="37"/>
      <c r="L11" s="38"/>
      <c r="M11" s="38"/>
      <c r="N11" s="38"/>
      <c r="O11" s="38"/>
      <c r="P11" s="36"/>
      <c r="Q11" s="36"/>
      <c r="R11" s="37"/>
      <c r="S11" s="38"/>
      <c r="T11" s="38"/>
      <c r="U11" s="38"/>
      <c r="V11" s="38"/>
    </row>
    <row r="12" spans="1:29" ht="29.25" customHeight="1">
      <c r="B12" s="36"/>
      <c r="C12" s="36"/>
      <c r="D12" s="37"/>
      <c r="E12" s="38"/>
      <c r="F12" s="38"/>
      <c r="G12" s="38"/>
      <c r="H12" s="38"/>
      <c r="I12" s="36"/>
      <c r="J12" s="36"/>
      <c r="K12" s="37"/>
      <c r="L12" s="38"/>
      <c r="M12" s="38"/>
      <c r="N12" s="38"/>
      <c r="O12" s="38"/>
      <c r="P12" s="36"/>
      <c r="Q12" s="36"/>
      <c r="R12" s="37"/>
      <c r="S12" s="38"/>
      <c r="T12" s="38"/>
      <c r="U12" s="38"/>
      <c r="V12" s="38"/>
    </row>
    <row r="13" spans="1:29" ht="29.25" customHeight="1">
      <c r="B13" s="36"/>
      <c r="C13" s="36"/>
      <c r="D13" s="37"/>
      <c r="E13" s="38"/>
      <c r="F13" s="38"/>
      <c r="G13" s="38"/>
      <c r="H13" s="38"/>
      <c r="I13" s="36"/>
      <c r="J13" s="36"/>
      <c r="K13" s="37"/>
      <c r="L13" s="38"/>
      <c r="M13" s="38"/>
      <c r="N13" s="38"/>
      <c r="O13" s="38"/>
      <c r="P13" s="36"/>
      <c r="Q13" s="36"/>
      <c r="R13" s="37"/>
      <c r="S13" s="38"/>
      <c r="T13" s="38"/>
      <c r="U13" s="38"/>
      <c r="V13" s="38"/>
    </row>
    <row r="14" spans="1:29" ht="29.25" customHeight="1">
      <c r="B14" s="36"/>
      <c r="C14" s="36"/>
      <c r="D14" s="37"/>
      <c r="E14" s="38"/>
      <c r="F14" s="38"/>
      <c r="G14" s="38"/>
      <c r="H14" s="38"/>
      <c r="I14" s="36"/>
      <c r="J14" s="36"/>
      <c r="K14" s="37"/>
      <c r="L14" s="38"/>
      <c r="M14" s="38"/>
      <c r="N14" s="38"/>
      <c r="O14" s="38"/>
      <c r="P14" s="36"/>
      <c r="Q14" s="36"/>
      <c r="R14" s="37"/>
      <c r="S14" s="38"/>
      <c r="T14" s="38"/>
      <c r="U14" s="38"/>
      <c r="V14" s="38"/>
    </row>
    <row r="15" spans="1:29" ht="29.25" customHeight="1">
      <c r="B15" s="36"/>
      <c r="C15" s="36"/>
      <c r="D15" s="37"/>
      <c r="E15" s="38"/>
      <c r="F15" s="38"/>
      <c r="G15" s="38"/>
      <c r="H15" s="38"/>
      <c r="I15" s="36"/>
      <c r="J15" s="36"/>
      <c r="K15" s="37"/>
      <c r="L15" s="38"/>
      <c r="M15" s="38"/>
      <c r="N15" s="38"/>
      <c r="O15" s="38"/>
      <c r="P15" s="36"/>
      <c r="Q15" s="36"/>
      <c r="R15" s="37"/>
      <c r="S15" s="38"/>
      <c r="T15" s="38"/>
      <c r="U15" s="38"/>
      <c r="V15" s="38"/>
    </row>
    <row r="16" spans="1:29" ht="29.25" customHeight="1">
      <c r="B16" s="36"/>
      <c r="C16" s="36"/>
      <c r="D16" s="37"/>
      <c r="E16" s="38"/>
      <c r="F16" s="38"/>
      <c r="G16" s="38"/>
      <c r="H16" s="38"/>
      <c r="I16" s="36"/>
      <c r="J16" s="36"/>
      <c r="K16" s="37"/>
      <c r="L16" s="38"/>
      <c r="M16" s="38"/>
      <c r="N16" s="38"/>
      <c r="O16" s="38"/>
      <c r="P16" s="36"/>
      <c r="Q16" s="36"/>
      <c r="R16" s="37"/>
      <c r="S16" s="38"/>
      <c r="T16" s="38"/>
      <c r="U16" s="38"/>
      <c r="V16" s="38"/>
    </row>
    <row r="17" spans="1:24" ht="29.25" customHeight="1">
      <c r="B17" s="36"/>
      <c r="C17" s="36"/>
      <c r="D17" s="37"/>
      <c r="E17" s="38"/>
      <c r="F17" s="38"/>
      <c r="G17" s="38"/>
      <c r="H17" s="38"/>
      <c r="I17" s="36"/>
      <c r="J17" s="36"/>
      <c r="K17" s="37"/>
      <c r="L17" s="38"/>
      <c r="M17" s="38"/>
      <c r="N17" s="38"/>
      <c r="O17" s="38"/>
      <c r="P17" s="36"/>
      <c r="Q17" s="36"/>
      <c r="R17" s="37"/>
      <c r="S17" s="38"/>
      <c r="T17" s="38"/>
      <c r="U17" s="38"/>
      <c r="V17" s="38"/>
    </row>
    <row r="18" spans="1:24" ht="29.25" customHeight="1">
      <c r="B18" s="36"/>
      <c r="C18" s="36"/>
      <c r="D18" s="37"/>
      <c r="E18" s="38"/>
      <c r="F18" s="38"/>
      <c r="G18" s="38"/>
      <c r="H18" s="38"/>
      <c r="I18" s="36"/>
      <c r="J18" s="36"/>
      <c r="K18" s="37"/>
      <c r="L18" s="38"/>
      <c r="M18" s="38"/>
      <c r="N18" s="38"/>
      <c r="O18" s="38"/>
      <c r="P18" s="36"/>
      <c r="Q18" s="36"/>
      <c r="R18" s="37"/>
      <c r="S18" s="38"/>
      <c r="T18" s="38"/>
      <c r="U18" s="38"/>
      <c r="V18" s="38"/>
    </row>
    <row r="19" spans="1:24" ht="29.25" customHeight="1">
      <c r="B19" s="36"/>
      <c r="C19" s="36"/>
      <c r="D19" s="37"/>
      <c r="E19" s="38"/>
      <c r="F19" s="38"/>
      <c r="G19" s="38"/>
      <c r="H19" s="38"/>
      <c r="I19" s="36"/>
      <c r="J19" s="36"/>
      <c r="K19" s="37"/>
      <c r="L19" s="38"/>
      <c r="M19" s="38"/>
      <c r="N19" s="38"/>
      <c r="O19" s="38"/>
      <c r="P19" s="36"/>
      <c r="Q19" s="36"/>
      <c r="R19" s="37"/>
      <c r="S19" s="38"/>
      <c r="T19" s="38"/>
      <c r="U19" s="38"/>
      <c r="V19" s="38"/>
    </row>
    <row r="20" spans="1:24" ht="29.25" customHeight="1">
      <c r="B20" s="36"/>
      <c r="C20" s="36"/>
      <c r="D20" s="37"/>
      <c r="E20" s="38"/>
      <c r="F20" s="38"/>
      <c r="G20" s="38"/>
      <c r="H20" s="38"/>
      <c r="I20" s="36"/>
      <c r="J20" s="36"/>
      <c r="K20" s="37"/>
      <c r="L20" s="38"/>
      <c r="M20" s="38"/>
      <c r="N20" s="38"/>
      <c r="O20" s="38"/>
      <c r="P20" s="36"/>
      <c r="Q20" s="36"/>
      <c r="R20" s="37"/>
      <c r="S20" s="38"/>
      <c r="T20" s="38"/>
      <c r="U20" s="38"/>
      <c r="V20" s="38"/>
    </row>
    <row r="21" spans="1:24" ht="29.25" customHeight="1">
      <c r="B21" s="36"/>
      <c r="C21" s="36"/>
      <c r="D21" s="37"/>
      <c r="E21" s="38"/>
      <c r="F21" s="38"/>
      <c r="G21" s="38"/>
      <c r="H21" s="38"/>
      <c r="I21" s="36"/>
      <c r="J21" s="36"/>
      <c r="K21" s="37"/>
      <c r="L21" s="38"/>
      <c r="M21" s="38"/>
      <c r="N21" s="38"/>
      <c r="O21" s="38"/>
      <c r="P21" s="36"/>
      <c r="Q21" s="36"/>
      <c r="R21" s="37"/>
      <c r="S21" s="38"/>
      <c r="T21" s="38"/>
      <c r="U21" s="38"/>
      <c r="V21" s="38"/>
    </row>
    <row r="22" spans="1:24" ht="29.25" customHeight="1">
      <c r="B22" s="36"/>
      <c r="C22" s="36"/>
      <c r="D22" s="37"/>
      <c r="E22" s="38"/>
      <c r="F22" s="38"/>
      <c r="G22" s="38"/>
      <c r="H22" s="38"/>
      <c r="I22" s="36"/>
      <c r="J22" s="36"/>
      <c r="K22" s="37"/>
      <c r="L22" s="38"/>
      <c r="M22" s="38"/>
      <c r="N22" s="38"/>
      <c r="O22" s="38"/>
      <c r="P22" s="36"/>
      <c r="Q22" s="36"/>
      <c r="R22" s="37"/>
      <c r="S22" s="38"/>
      <c r="T22" s="38"/>
      <c r="U22" s="38"/>
      <c r="V22" s="38"/>
    </row>
    <row r="23" spans="1:24" ht="29.25" customHeight="1">
      <c r="B23" s="36"/>
      <c r="C23" s="36"/>
      <c r="D23" s="37"/>
      <c r="E23" s="38"/>
      <c r="F23" s="38"/>
      <c r="G23" s="38"/>
      <c r="H23" s="38"/>
      <c r="I23" s="36"/>
      <c r="J23" s="36"/>
      <c r="K23" s="37"/>
      <c r="L23" s="38"/>
      <c r="M23" s="38"/>
      <c r="N23" s="38"/>
      <c r="O23" s="38"/>
      <c r="P23" s="36"/>
      <c r="Q23" s="36"/>
      <c r="R23" s="37"/>
      <c r="S23" s="38"/>
      <c r="T23" s="38"/>
      <c r="U23" s="38"/>
      <c r="V23" s="38"/>
    </row>
    <row r="24" spans="1:24" ht="29.25" customHeight="1">
      <c r="A24" s="8"/>
      <c r="B24" s="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40"/>
      <c r="R24" s="38"/>
      <c r="S24" s="37"/>
      <c r="T24" s="38"/>
      <c r="U24" s="38"/>
      <c r="V24" s="38"/>
      <c r="W24" s="38"/>
    </row>
    <row r="25" spans="1:24" ht="29.25" customHeight="1">
      <c r="A25" s="8"/>
      <c r="B25" s="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40"/>
      <c r="R25" s="38"/>
      <c r="S25" s="37"/>
      <c r="T25" s="38"/>
      <c r="U25" s="38"/>
      <c r="V25" s="38"/>
      <c r="W25" s="38"/>
    </row>
    <row r="26" spans="1:24" ht="29.25" customHeight="1">
      <c r="A26" s="8"/>
      <c r="B26" s="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40"/>
      <c r="R26" s="38"/>
      <c r="S26" s="37"/>
      <c r="T26" s="38"/>
      <c r="U26" s="38"/>
      <c r="V26" s="38"/>
      <c r="W26" s="38"/>
    </row>
    <row r="27" spans="1:24" ht="29.25" customHeight="1">
      <c r="A27" s="8"/>
      <c r="B27" s="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40"/>
      <c r="R27" s="38"/>
      <c r="S27" s="37"/>
      <c r="T27" s="38"/>
      <c r="U27" s="38"/>
      <c r="V27" s="38"/>
      <c r="W27" s="38"/>
    </row>
    <row r="28" spans="1:24" ht="39" customHeight="1">
      <c r="A28" s="8"/>
      <c r="B28" s="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24" ht="9" customHeight="1">
      <c r="B29" s="41"/>
      <c r="C29" s="41"/>
      <c r="D29" s="42"/>
      <c r="E29" s="43"/>
      <c r="F29" s="43"/>
      <c r="G29" s="43"/>
      <c r="H29" s="43"/>
      <c r="I29" s="43"/>
      <c r="J29" s="43"/>
      <c r="K29" s="43"/>
      <c r="L29" s="44"/>
      <c r="M29" s="44"/>
      <c r="N29" s="44"/>
      <c r="O29" s="44"/>
      <c r="P29" s="44"/>
      <c r="Q29" s="45"/>
      <c r="R29" s="45"/>
      <c r="S29" s="45"/>
      <c r="T29" s="44"/>
      <c r="U29" s="44"/>
      <c r="V29" s="44"/>
    </row>
    <row r="30" spans="1:24" ht="39" customHeight="1">
      <c r="A30" s="8"/>
      <c r="B30" s="8"/>
      <c r="C30" s="39"/>
      <c r="D30" s="39"/>
      <c r="E30" s="39"/>
      <c r="F30" s="39"/>
      <c r="G30" s="39"/>
      <c r="H30" s="39"/>
      <c r="I30" s="39"/>
      <c r="J30" s="39"/>
      <c r="K30" s="39"/>
      <c r="L30" s="46"/>
      <c r="M30" s="46"/>
    </row>
    <row r="31" spans="1:24" ht="12.75" customHeight="1">
      <c r="A31" s="7"/>
      <c r="B31" s="8"/>
      <c r="C31" s="8"/>
      <c r="D31" s="8"/>
      <c r="E31" s="8"/>
      <c r="F31" s="8"/>
      <c r="G31" s="8"/>
      <c r="H31" s="8"/>
      <c r="I31" s="8"/>
      <c r="J31" s="47"/>
      <c r="K31" s="47"/>
      <c r="L31" s="48"/>
      <c r="M31" s="49"/>
      <c r="N31" s="10"/>
      <c r="O31" s="10"/>
      <c r="P31" s="10"/>
      <c r="Q31" s="10"/>
      <c r="R31" s="11"/>
      <c r="S31" s="12"/>
      <c r="T31" s="11"/>
      <c r="U31" s="12"/>
      <c r="V31" s="12"/>
    </row>
    <row r="32" spans="1:24" ht="29.25" customHeight="1">
      <c r="A32" s="50">
        <v>1</v>
      </c>
      <c r="B32" s="51" t="s">
        <v>20</v>
      </c>
      <c r="C32" s="52"/>
      <c r="D32" s="53"/>
      <c r="E32" s="54"/>
      <c r="F32" s="54"/>
      <c r="G32" s="55"/>
      <c r="H32" s="55"/>
      <c r="I32" s="56"/>
      <c r="J32" s="56"/>
      <c r="K32" s="56"/>
      <c r="L32" s="57"/>
      <c r="M32" s="57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</row>
    <row r="33" spans="1:29" ht="9" customHeight="1">
      <c r="A33" s="8"/>
      <c r="B33" s="8"/>
      <c r="C33" s="59"/>
      <c r="D33" s="60"/>
      <c r="E33" s="60"/>
      <c r="F33" s="60"/>
      <c r="G33" s="60"/>
      <c r="H33" s="60"/>
      <c r="I33" s="47"/>
      <c r="J33" s="47"/>
      <c r="K33" s="61"/>
      <c r="L33" s="46"/>
      <c r="M33" s="46"/>
      <c r="N33" s="39"/>
      <c r="O33" s="39"/>
      <c r="P33" s="39"/>
      <c r="Q33" s="62"/>
      <c r="R33" s="62"/>
      <c r="S33" s="62"/>
    </row>
    <row r="34" spans="1:29" ht="29.25" customHeight="1" thickBot="1">
      <c r="A34" s="8"/>
      <c r="B34" s="63" t="s">
        <v>21</v>
      </c>
      <c r="C34" s="64"/>
      <c r="D34" s="65"/>
      <c r="E34" s="65"/>
      <c r="F34" s="65"/>
      <c r="G34" s="65"/>
      <c r="H34" s="66" t="str">
        <f>'[1]1安謝'!H24:I24</f>
        <v>Ｒ5.5.1</v>
      </c>
      <c r="I34" s="66"/>
      <c r="J34" s="67" t="s">
        <v>3</v>
      </c>
      <c r="K34" s="68"/>
      <c r="L34" s="69"/>
      <c r="M34" s="69"/>
    </row>
    <row r="35" spans="1:29" ht="33" customHeight="1">
      <c r="A35" s="8"/>
      <c r="B35" s="70" t="s">
        <v>22</v>
      </c>
      <c r="C35" s="71"/>
      <c r="D35" s="72" t="s">
        <v>23</v>
      </c>
      <c r="E35" s="73"/>
      <c r="F35" s="74" t="s">
        <v>24</v>
      </c>
      <c r="G35" s="75"/>
      <c r="H35" s="74" t="s">
        <v>25</v>
      </c>
      <c r="I35" s="75"/>
      <c r="J35" s="72" t="s">
        <v>26</v>
      </c>
      <c r="K35" s="73"/>
      <c r="L35" s="76" t="s">
        <v>27</v>
      </c>
      <c r="M35" s="77"/>
    </row>
    <row r="36" spans="1:29" ht="29.25" customHeight="1">
      <c r="A36" s="8"/>
      <c r="B36" s="78" t="s">
        <v>28</v>
      </c>
      <c r="C36" s="79"/>
      <c r="D36" s="80">
        <v>3322</v>
      </c>
      <c r="E36" s="81"/>
      <c r="F36" s="80">
        <v>3226</v>
      </c>
      <c r="G36" s="81"/>
      <c r="H36" s="80">
        <v>3366</v>
      </c>
      <c r="I36" s="81"/>
      <c r="J36" s="80">
        <v>3395</v>
      </c>
      <c r="K36" s="81"/>
      <c r="L36" s="82">
        <v>3389</v>
      </c>
      <c r="M36" s="83"/>
    </row>
    <row r="37" spans="1:29" ht="29.25" customHeight="1">
      <c r="A37" s="8"/>
      <c r="B37" s="78" t="s">
        <v>29</v>
      </c>
      <c r="C37" s="79"/>
      <c r="D37" s="80">
        <v>3753</v>
      </c>
      <c r="E37" s="81"/>
      <c r="F37" s="80">
        <v>3686</v>
      </c>
      <c r="G37" s="81"/>
      <c r="H37" s="80">
        <v>3716</v>
      </c>
      <c r="I37" s="81"/>
      <c r="J37" s="80">
        <v>3727</v>
      </c>
      <c r="K37" s="81"/>
      <c r="L37" s="82">
        <v>3710</v>
      </c>
      <c r="M37" s="83"/>
    </row>
    <row r="38" spans="1:29" ht="29.25" customHeight="1" thickBot="1">
      <c r="A38" s="8"/>
      <c r="B38" s="84" t="s">
        <v>30</v>
      </c>
      <c r="C38" s="85"/>
      <c r="D38" s="86">
        <v>7075</v>
      </c>
      <c r="E38" s="87"/>
      <c r="F38" s="86">
        <v>6912</v>
      </c>
      <c r="G38" s="87"/>
      <c r="H38" s="88">
        <v>7082</v>
      </c>
      <c r="I38" s="89"/>
      <c r="J38" s="88">
        <v>7122</v>
      </c>
      <c r="K38" s="89"/>
      <c r="L38" s="90">
        <v>7099</v>
      </c>
      <c r="M38" s="91"/>
      <c r="Y38" s="92"/>
      <c r="Z38" s="92"/>
      <c r="AA38" s="92"/>
      <c r="AB38" s="92"/>
      <c r="AC38" s="92"/>
    </row>
    <row r="39" spans="1:29" ht="29.25" customHeight="1" thickBot="1">
      <c r="A39" s="8"/>
      <c r="B39" s="93" t="s">
        <v>31</v>
      </c>
      <c r="C39" s="94"/>
      <c r="D39" s="95">
        <v>4239</v>
      </c>
      <c r="E39" s="96"/>
      <c r="F39" s="95">
        <v>4164</v>
      </c>
      <c r="G39" s="96"/>
      <c r="H39" s="95">
        <v>4349</v>
      </c>
      <c r="I39" s="96"/>
      <c r="J39" s="95">
        <v>4390</v>
      </c>
      <c r="K39" s="96"/>
      <c r="L39" s="97">
        <v>4416</v>
      </c>
      <c r="M39" s="98"/>
      <c r="Y39" s="92"/>
      <c r="Z39" s="92"/>
      <c r="AA39" s="92"/>
      <c r="AB39" s="92"/>
      <c r="AC39" s="92"/>
    </row>
    <row r="40" spans="1:29" ht="12" customHeight="1">
      <c r="A40" s="8"/>
      <c r="B40" s="8"/>
      <c r="C40" s="99"/>
      <c r="D40" s="100"/>
      <c r="E40" s="101"/>
      <c r="F40" s="100"/>
      <c r="G40" s="101"/>
      <c r="H40" s="68"/>
      <c r="I40" s="68"/>
      <c r="J40" s="68"/>
      <c r="K40" s="68"/>
      <c r="Y40" s="92"/>
      <c r="Z40" s="92"/>
      <c r="AA40" s="92"/>
      <c r="AB40" s="92"/>
      <c r="AC40" s="92"/>
    </row>
    <row r="41" spans="1:29" ht="29.25" customHeight="1" thickBot="1">
      <c r="B41" s="102" t="s">
        <v>32</v>
      </c>
      <c r="C41" s="102"/>
      <c r="D41" s="102"/>
      <c r="E41" s="102"/>
      <c r="F41" s="102"/>
      <c r="G41" s="102"/>
      <c r="H41" s="14" t="str">
        <f>'[1]1安謝'!H32:I32</f>
        <v>Ｒ5.5.1</v>
      </c>
      <c r="I41" s="14"/>
      <c r="J41" s="15" t="s">
        <v>3</v>
      </c>
      <c r="P41" s="103"/>
      <c r="Q41" s="103"/>
      <c r="R41" s="62"/>
      <c r="S41" s="62"/>
      <c r="T41" s="62"/>
      <c r="Y41" s="92"/>
      <c r="Z41" s="92"/>
      <c r="AA41" s="92"/>
      <c r="AB41" s="92"/>
      <c r="AC41" s="92"/>
    </row>
    <row r="42" spans="1:29" ht="34.5" customHeight="1">
      <c r="B42" s="70" t="s">
        <v>22</v>
      </c>
      <c r="C42" s="71"/>
      <c r="D42" s="104" t="s">
        <v>33</v>
      </c>
      <c r="E42" s="73"/>
      <c r="F42" s="105" t="s">
        <v>34</v>
      </c>
      <c r="G42" s="106"/>
      <c r="H42" s="74" t="s">
        <v>35</v>
      </c>
      <c r="I42" s="75"/>
      <c r="J42" s="107" t="s">
        <v>34</v>
      </c>
      <c r="K42" s="108"/>
      <c r="L42" s="74" t="s">
        <v>36</v>
      </c>
      <c r="M42" s="75"/>
      <c r="N42" s="107" t="s">
        <v>34</v>
      </c>
      <c r="O42" s="108"/>
      <c r="P42" s="72" t="s">
        <v>37</v>
      </c>
      <c r="Q42" s="73"/>
      <c r="R42" s="109" t="s">
        <v>34</v>
      </c>
      <c r="S42" s="110"/>
      <c r="T42" s="111" t="s">
        <v>38</v>
      </c>
      <c r="U42" s="73"/>
      <c r="V42" s="112" t="s">
        <v>34</v>
      </c>
      <c r="W42" s="110"/>
      <c r="Y42" s="92"/>
      <c r="Z42" s="92"/>
      <c r="AA42" s="92"/>
      <c r="AB42" s="92"/>
      <c r="AC42" s="92"/>
    </row>
    <row r="43" spans="1:29" ht="24.75" customHeight="1">
      <c r="B43" s="113" t="s">
        <v>39</v>
      </c>
      <c r="C43" s="114"/>
      <c r="D43" s="115">
        <v>652</v>
      </c>
      <c r="E43" s="116"/>
      <c r="F43" s="117">
        <v>9.2155477031802116E-2</v>
      </c>
      <c r="G43" s="118"/>
      <c r="H43" s="115">
        <v>647</v>
      </c>
      <c r="I43" s="116"/>
      <c r="J43" s="117">
        <v>9.360532407407407E-2</v>
      </c>
      <c r="K43" s="118"/>
      <c r="L43" s="115">
        <v>660</v>
      </c>
      <c r="M43" s="116"/>
      <c r="N43" s="117">
        <v>9.31940129906806E-2</v>
      </c>
      <c r="O43" s="118"/>
      <c r="P43" s="119">
        <v>680</v>
      </c>
      <c r="Q43" s="120"/>
      <c r="R43" s="121">
        <v>9.5478798090424033E-2</v>
      </c>
      <c r="S43" s="122"/>
      <c r="T43" s="119">
        <v>684</v>
      </c>
      <c r="U43" s="120"/>
      <c r="V43" s="121">
        <f>T43/$T$46</f>
        <v>9.6351598816734746E-2</v>
      </c>
      <c r="W43" s="122"/>
      <c r="Y43" s="92"/>
      <c r="Z43" s="92"/>
      <c r="AA43" s="92"/>
      <c r="AB43" s="92"/>
      <c r="AC43" s="92"/>
    </row>
    <row r="44" spans="1:29" ht="24.75" customHeight="1">
      <c r="B44" s="123" t="s">
        <v>40</v>
      </c>
      <c r="C44" s="124"/>
      <c r="D44" s="115">
        <v>4336</v>
      </c>
      <c r="E44" s="116"/>
      <c r="F44" s="117">
        <v>0.61286219081272086</v>
      </c>
      <c r="G44" s="118"/>
      <c r="H44" s="115">
        <v>4140</v>
      </c>
      <c r="I44" s="116"/>
      <c r="J44" s="117">
        <v>0.59895833333333337</v>
      </c>
      <c r="K44" s="118"/>
      <c r="L44" s="115">
        <v>4288</v>
      </c>
      <c r="M44" s="116"/>
      <c r="N44" s="117">
        <v>0.60547867833945213</v>
      </c>
      <c r="O44" s="118"/>
      <c r="P44" s="119">
        <v>4301</v>
      </c>
      <c r="Q44" s="120"/>
      <c r="R44" s="121">
        <v>0.60390339792193204</v>
      </c>
      <c r="S44" s="122"/>
      <c r="T44" s="119">
        <v>4282</v>
      </c>
      <c r="U44" s="120"/>
      <c r="V44" s="121">
        <f t="shared" ref="V44:V45" si="0">T44/$T$46</f>
        <v>0.60318354697844767</v>
      </c>
      <c r="W44" s="122"/>
    </row>
    <row r="45" spans="1:29" ht="24.75" customHeight="1">
      <c r="B45" s="123" t="s">
        <v>41</v>
      </c>
      <c r="C45" s="124"/>
      <c r="D45" s="115">
        <v>2087</v>
      </c>
      <c r="E45" s="116"/>
      <c r="F45" s="125">
        <v>0.29498233215547703</v>
      </c>
      <c r="G45" s="126"/>
      <c r="H45" s="115">
        <v>2125</v>
      </c>
      <c r="I45" s="116"/>
      <c r="J45" s="125">
        <v>0.30743634259259262</v>
      </c>
      <c r="K45" s="126"/>
      <c r="L45" s="115">
        <v>2134</v>
      </c>
      <c r="M45" s="116"/>
      <c r="N45" s="125">
        <v>0.30132730866986729</v>
      </c>
      <c r="O45" s="126"/>
      <c r="P45" s="119">
        <v>2141</v>
      </c>
      <c r="Q45" s="120"/>
      <c r="R45" s="127">
        <v>0.30061780398764393</v>
      </c>
      <c r="S45" s="128"/>
      <c r="T45" s="119">
        <v>2133</v>
      </c>
      <c r="U45" s="120"/>
      <c r="V45" s="127">
        <f t="shared" si="0"/>
        <v>0.30046485420481756</v>
      </c>
      <c r="W45" s="128"/>
    </row>
    <row r="46" spans="1:29" ht="24.75" customHeight="1" thickBot="1">
      <c r="B46" s="129" t="s">
        <v>42</v>
      </c>
      <c r="C46" s="130"/>
      <c r="D46" s="131">
        <v>7075</v>
      </c>
      <c r="E46" s="132"/>
      <c r="F46" s="133"/>
      <c r="G46" s="134"/>
      <c r="H46" s="131">
        <v>6912</v>
      </c>
      <c r="I46" s="132"/>
      <c r="J46" s="133"/>
      <c r="K46" s="134"/>
      <c r="L46" s="131">
        <v>7082</v>
      </c>
      <c r="M46" s="132"/>
      <c r="N46" s="133"/>
      <c r="O46" s="134"/>
      <c r="P46" s="135">
        <v>7122</v>
      </c>
      <c r="Q46" s="136"/>
      <c r="R46" s="137"/>
      <c r="S46" s="138"/>
      <c r="T46" s="135">
        <f>SUM(T43:U45)</f>
        <v>7099</v>
      </c>
      <c r="U46" s="136"/>
      <c r="V46" s="137"/>
      <c r="W46" s="138"/>
    </row>
    <row r="47" spans="1:29" ht="29.25" customHeight="1">
      <c r="B47" s="139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03"/>
      <c r="Q47" s="103"/>
      <c r="R47" s="62"/>
      <c r="S47" s="62"/>
      <c r="T47" s="62"/>
    </row>
    <row r="48" spans="1:29" ht="54" customHeight="1">
      <c r="A48" s="8"/>
      <c r="B48" s="8"/>
      <c r="C48" s="99"/>
      <c r="D48" s="8"/>
      <c r="E48" s="8"/>
      <c r="F48" s="8"/>
      <c r="G48" s="8"/>
      <c r="H48" s="140"/>
      <c r="I48" s="141"/>
      <c r="J48" s="8"/>
      <c r="K48" s="39"/>
      <c r="L48" s="39"/>
      <c r="M48" s="142"/>
      <c r="N48" s="142"/>
      <c r="O48" s="103"/>
      <c r="P48" s="103"/>
      <c r="Q48" s="62"/>
      <c r="R48" s="62"/>
      <c r="S48" s="62"/>
    </row>
    <row r="49" spans="1:24" ht="54" customHeight="1">
      <c r="A49" s="8"/>
      <c r="B49" s="8"/>
      <c r="C49" s="99"/>
      <c r="D49" s="8"/>
      <c r="E49" s="8"/>
      <c r="F49" s="8"/>
      <c r="G49" s="8"/>
      <c r="H49" s="140"/>
      <c r="I49" s="141"/>
      <c r="J49" s="8"/>
      <c r="K49" s="39"/>
      <c r="L49" s="39"/>
      <c r="M49" s="142"/>
      <c r="N49" s="142"/>
      <c r="O49" s="103"/>
      <c r="P49" s="103"/>
      <c r="Q49" s="62"/>
      <c r="R49" s="62"/>
      <c r="S49" s="62"/>
    </row>
    <row r="50" spans="1:24" ht="54" customHeight="1">
      <c r="A50" s="8"/>
      <c r="B50" s="8"/>
      <c r="C50" s="99"/>
      <c r="D50" s="8"/>
      <c r="E50" s="8"/>
      <c r="F50" s="8"/>
      <c r="G50" s="8"/>
      <c r="H50" s="140"/>
      <c r="I50" s="141"/>
      <c r="J50" s="8"/>
      <c r="K50" s="39"/>
      <c r="L50" s="39"/>
      <c r="M50" s="142"/>
      <c r="N50" s="142"/>
      <c r="O50" s="103"/>
      <c r="P50" s="103"/>
      <c r="Q50" s="62"/>
      <c r="R50" s="62"/>
      <c r="S50" s="62"/>
    </row>
    <row r="51" spans="1:24" ht="54" customHeight="1">
      <c r="A51" s="8"/>
      <c r="B51" s="8"/>
      <c r="C51" s="99"/>
      <c r="D51" s="8"/>
      <c r="E51" s="8"/>
      <c r="F51" s="8"/>
      <c r="G51" s="8"/>
      <c r="H51" s="140"/>
      <c r="I51" s="141"/>
      <c r="J51" s="8"/>
      <c r="K51" s="39"/>
      <c r="L51" s="39"/>
      <c r="M51" s="142"/>
      <c r="N51" s="142"/>
      <c r="O51" s="103"/>
      <c r="P51" s="103"/>
      <c r="Q51" s="62"/>
      <c r="R51" s="62"/>
      <c r="S51" s="62"/>
    </row>
    <row r="52" spans="1:24" ht="29.25" customHeight="1">
      <c r="A52" s="8"/>
      <c r="B52" s="8"/>
      <c r="C52" s="99"/>
      <c r="D52" s="8"/>
      <c r="E52" s="8"/>
      <c r="F52" s="8"/>
      <c r="G52" s="8"/>
      <c r="H52" s="140"/>
      <c r="I52" s="141"/>
      <c r="J52" s="8"/>
      <c r="K52" s="39"/>
      <c r="L52" s="39"/>
      <c r="M52" s="142"/>
      <c r="N52" s="142"/>
      <c r="O52" s="103"/>
      <c r="P52" s="103"/>
      <c r="Q52" s="62"/>
      <c r="R52" s="62"/>
      <c r="S52" s="62"/>
    </row>
    <row r="53" spans="1:24" ht="29.25" customHeight="1">
      <c r="A53" s="8"/>
      <c r="B53" s="8"/>
      <c r="C53" s="99"/>
      <c r="D53" s="8"/>
      <c r="E53" s="8"/>
      <c r="F53" s="8"/>
      <c r="G53" s="8"/>
      <c r="H53" s="140"/>
      <c r="I53" s="141"/>
      <c r="J53" s="8"/>
      <c r="K53" s="39"/>
      <c r="L53" s="39"/>
      <c r="M53" s="142"/>
      <c r="N53" s="142"/>
      <c r="O53" s="103"/>
      <c r="P53" s="103"/>
      <c r="Q53" s="62"/>
      <c r="R53" s="62"/>
      <c r="S53" s="62"/>
    </row>
    <row r="54" spans="1:24" ht="29.25" customHeight="1">
      <c r="A54" s="8"/>
      <c r="B54" s="8"/>
      <c r="C54" s="99"/>
      <c r="D54" s="8"/>
      <c r="E54" s="8"/>
      <c r="F54" s="8"/>
      <c r="G54" s="8"/>
      <c r="H54" s="140"/>
      <c r="I54" s="141"/>
      <c r="J54" s="8"/>
      <c r="K54" s="39"/>
      <c r="L54" s="39"/>
      <c r="M54" s="142"/>
      <c r="N54" s="142"/>
      <c r="O54" s="103"/>
      <c r="P54" s="103"/>
      <c r="Q54" s="62"/>
      <c r="R54" s="62"/>
      <c r="S54" s="62"/>
    </row>
    <row r="55" spans="1:24" ht="29.25" customHeight="1">
      <c r="A55" s="50">
        <v>2</v>
      </c>
      <c r="B55" s="51" t="s">
        <v>43</v>
      </c>
      <c r="C55" s="52"/>
      <c r="D55" s="52"/>
      <c r="E55" s="143"/>
      <c r="F55" s="143"/>
      <c r="G55" s="144"/>
      <c r="H55" s="144"/>
      <c r="I55" s="144"/>
      <c r="J55" s="144"/>
      <c r="K55" s="144"/>
      <c r="L55" s="145"/>
      <c r="M55" s="145"/>
      <c r="N55" s="145"/>
      <c r="O55" s="145"/>
      <c r="P55" s="145"/>
      <c r="Q55" s="145"/>
      <c r="R55" s="146"/>
      <c r="S55" s="147"/>
      <c r="T55" s="146"/>
      <c r="U55" s="147"/>
      <c r="V55" s="147"/>
      <c r="W55" s="58"/>
      <c r="X55" s="58"/>
    </row>
    <row r="56" spans="1:24" ht="11.25" customHeight="1">
      <c r="A56" s="148"/>
      <c r="B56" s="149"/>
      <c r="C56" s="150"/>
      <c r="D56" s="150"/>
      <c r="E56" s="151"/>
      <c r="F56" s="151"/>
      <c r="G56" s="8"/>
      <c r="H56" s="8"/>
      <c r="I56" s="8"/>
      <c r="J56" s="8"/>
      <c r="K56" s="8"/>
      <c r="L56" s="10"/>
      <c r="M56" s="10"/>
      <c r="N56" s="10"/>
      <c r="O56" s="10"/>
      <c r="P56" s="10"/>
      <c r="Q56" s="10"/>
      <c r="R56" s="11"/>
      <c r="S56" s="12"/>
      <c r="T56" s="11"/>
      <c r="U56" s="12"/>
      <c r="V56" s="12"/>
    </row>
    <row r="57" spans="1:24" ht="29.25" customHeight="1">
      <c r="A57" s="148"/>
      <c r="B57" s="152" t="s">
        <v>44</v>
      </c>
      <c r="C57" s="152"/>
      <c r="D57" s="152"/>
      <c r="E57" s="153"/>
      <c r="F57" s="153"/>
      <c r="G57" s="154"/>
      <c r="H57" s="154"/>
      <c r="I57" s="15"/>
      <c r="J57" s="8"/>
      <c r="K57" s="8"/>
      <c r="L57" s="10"/>
      <c r="M57" s="10"/>
      <c r="N57" s="10"/>
      <c r="O57" s="10"/>
      <c r="P57" s="10"/>
      <c r="Q57" s="10"/>
      <c r="R57" s="11"/>
      <c r="S57" s="12"/>
      <c r="T57" s="11"/>
      <c r="U57" s="12"/>
      <c r="V57" s="12"/>
    </row>
    <row r="58" spans="1:24" ht="29.25" customHeight="1">
      <c r="A58" s="155"/>
      <c r="B58" s="156" t="s">
        <v>45</v>
      </c>
      <c r="C58" s="156"/>
      <c r="D58" s="156" t="s">
        <v>46</v>
      </c>
      <c r="E58" s="156"/>
      <c r="F58" s="156"/>
      <c r="G58" s="157"/>
      <c r="H58" s="157"/>
      <c r="I58" s="157"/>
      <c r="J58" s="157" t="s">
        <v>47</v>
      </c>
      <c r="K58" s="157"/>
      <c r="L58" s="158">
        <v>16829</v>
      </c>
      <c r="M58" s="159"/>
      <c r="N58" s="159"/>
      <c r="O58" s="159"/>
      <c r="P58" s="159"/>
      <c r="Q58" s="159"/>
      <c r="R58" s="160"/>
      <c r="S58" s="161"/>
      <c r="T58" s="162"/>
      <c r="U58" s="162"/>
      <c r="V58" s="162"/>
      <c r="W58" s="162"/>
      <c r="X58" s="162"/>
    </row>
    <row r="59" spans="1:24" ht="19.5" customHeight="1">
      <c r="A59" s="8"/>
      <c r="B59" s="8"/>
      <c r="C59" s="99"/>
      <c r="D59" s="8"/>
      <c r="E59" s="8"/>
      <c r="I59" s="141"/>
      <c r="J59" s="8"/>
      <c r="K59" s="39"/>
      <c r="L59" s="39"/>
      <c r="M59" s="142"/>
      <c r="N59" s="142"/>
      <c r="O59" s="103"/>
      <c r="P59" s="103"/>
      <c r="Q59" s="62"/>
      <c r="R59" s="62"/>
      <c r="S59" s="62"/>
    </row>
    <row r="60" spans="1:24" ht="29.25" customHeight="1" thickBot="1">
      <c r="B60" s="63" t="s">
        <v>48</v>
      </c>
      <c r="C60" s="63"/>
      <c r="D60" s="63"/>
      <c r="E60" s="63"/>
      <c r="F60" s="66" t="str">
        <f>'[1]1安謝'!F55:G55</f>
        <v>Ｒ5.5.1</v>
      </c>
      <c r="G60" s="66"/>
      <c r="H60" s="15" t="s">
        <v>3</v>
      </c>
      <c r="I60" s="163"/>
      <c r="J60" s="8"/>
    </row>
    <row r="61" spans="1:24" ht="36.75" customHeight="1">
      <c r="A61" s="38"/>
      <c r="B61" s="164" t="s">
        <v>22</v>
      </c>
      <c r="C61" s="165" t="s">
        <v>49</v>
      </c>
      <c r="D61" s="166"/>
      <c r="E61" s="167" t="s">
        <v>50</v>
      </c>
      <c r="F61" s="166"/>
      <c r="G61" s="167" t="s">
        <v>51</v>
      </c>
      <c r="H61" s="166"/>
      <c r="I61" s="168" t="s">
        <v>52</v>
      </c>
      <c r="J61" s="168"/>
      <c r="K61" s="168" t="s">
        <v>53</v>
      </c>
      <c r="L61" s="168"/>
      <c r="M61" s="168" t="s">
        <v>54</v>
      </c>
      <c r="N61" s="167"/>
      <c r="O61" s="169" t="s">
        <v>55</v>
      </c>
      <c r="P61" s="170"/>
      <c r="Q61" s="171" t="s">
        <v>42</v>
      </c>
      <c r="R61" s="172"/>
    </row>
    <row r="62" spans="1:24" ht="36.75" customHeight="1">
      <c r="A62" s="40"/>
      <c r="B62" s="173" t="s">
        <v>56</v>
      </c>
      <c r="C62" s="174">
        <v>45</v>
      </c>
      <c r="D62" s="175"/>
      <c r="E62" s="174">
        <v>44</v>
      </c>
      <c r="F62" s="175"/>
      <c r="G62" s="174">
        <v>59</v>
      </c>
      <c r="H62" s="175"/>
      <c r="I62" s="174">
        <v>39</v>
      </c>
      <c r="J62" s="175"/>
      <c r="K62" s="176">
        <v>44</v>
      </c>
      <c r="L62" s="176"/>
      <c r="M62" s="174">
        <v>32</v>
      </c>
      <c r="N62" s="175"/>
      <c r="O62" s="177">
        <v>6</v>
      </c>
      <c r="P62" s="178"/>
      <c r="Q62" s="179">
        <f t="shared" ref="Q62:Q67" si="1">SUM(C62+E62+G62+I62+K62+M62)</f>
        <v>263</v>
      </c>
      <c r="R62" s="180"/>
    </row>
    <row r="63" spans="1:24" ht="36.75" customHeight="1">
      <c r="A63" s="40"/>
      <c r="B63" s="181" t="s">
        <v>57</v>
      </c>
      <c r="C63" s="174">
        <v>37</v>
      </c>
      <c r="D63" s="175"/>
      <c r="E63" s="174">
        <v>44</v>
      </c>
      <c r="F63" s="175"/>
      <c r="G63" s="174">
        <v>44</v>
      </c>
      <c r="H63" s="175"/>
      <c r="I63" s="174">
        <v>57</v>
      </c>
      <c r="J63" s="175"/>
      <c r="K63" s="176">
        <v>42</v>
      </c>
      <c r="L63" s="176"/>
      <c r="M63" s="176">
        <v>46</v>
      </c>
      <c r="N63" s="176"/>
      <c r="O63" s="177">
        <v>7</v>
      </c>
      <c r="P63" s="178"/>
      <c r="Q63" s="179">
        <f t="shared" si="1"/>
        <v>270</v>
      </c>
      <c r="R63" s="180"/>
    </row>
    <row r="64" spans="1:24" ht="36.75" customHeight="1">
      <c r="A64" s="40"/>
      <c r="B64" s="182" t="s">
        <v>58</v>
      </c>
      <c r="C64" s="174">
        <v>48</v>
      </c>
      <c r="D64" s="175"/>
      <c r="E64" s="174">
        <v>36</v>
      </c>
      <c r="F64" s="175"/>
      <c r="G64" s="174">
        <v>42</v>
      </c>
      <c r="H64" s="175"/>
      <c r="I64" s="174">
        <v>40</v>
      </c>
      <c r="J64" s="175"/>
      <c r="K64" s="174">
        <v>61</v>
      </c>
      <c r="L64" s="175"/>
      <c r="M64" s="176">
        <v>40</v>
      </c>
      <c r="N64" s="176"/>
      <c r="O64" s="177">
        <v>9</v>
      </c>
      <c r="P64" s="178"/>
      <c r="Q64" s="179">
        <f t="shared" si="1"/>
        <v>267</v>
      </c>
      <c r="R64" s="180"/>
    </row>
    <row r="65" spans="1:24" ht="36.75" customHeight="1">
      <c r="A65" s="40"/>
      <c r="B65" s="183" t="s">
        <v>59</v>
      </c>
      <c r="C65" s="184">
        <v>40</v>
      </c>
      <c r="D65" s="185"/>
      <c r="E65" s="184">
        <v>51</v>
      </c>
      <c r="F65" s="185"/>
      <c r="G65" s="184">
        <v>36</v>
      </c>
      <c r="H65" s="185"/>
      <c r="I65" s="184">
        <v>43</v>
      </c>
      <c r="J65" s="185"/>
      <c r="K65" s="186">
        <v>40</v>
      </c>
      <c r="L65" s="186"/>
      <c r="M65" s="186">
        <v>62</v>
      </c>
      <c r="N65" s="186"/>
      <c r="O65" s="187">
        <v>11</v>
      </c>
      <c r="P65" s="188"/>
      <c r="Q65" s="189">
        <f t="shared" si="1"/>
        <v>272</v>
      </c>
      <c r="R65" s="190"/>
    </row>
    <row r="66" spans="1:24" ht="36.75" customHeight="1">
      <c r="A66" s="40"/>
      <c r="B66" s="183" t="s">
        <v>60</v>
      </c>
      <c r="C66" s="191">
        <v>40</v>
      </c>
      <c r="D66" s="192"/>
      <c r="E66" s="191">
        <v>40</v>
      </c>
      <c r="F66" s="192"/>
      <c r="G66" s="191">
        <v>53</v>
      </c>
      <c r="H66" s="192"/>
      <c r="I66" s="191">
        <v>37</v>
      </c>
      <c r="J66" s="192"/>
      <c r="K66" s="191">
        <v>44</v>
      </c>
      <c r="L66" s="192"/>
      <c r="M66" s="193">
        <v>43</v>
      </c>
      <c r="N66" s="193"/>
      <c r="O66" s="194">
        <v>17</v>
      </c>
      <c r="P66" s="195"/>
      <c r="Q66" s="196">
        <f t="shared" si="1"/>
        <v>257</v>
      </c>
      <c r="R66" s="197"/>
    </row>
    <row r="67" spans="1:24" ht="36.75" customHeight="1" thickBot="1">
      <c r="A67" s="40"/>
      <c r="B67" s="198" t="s">
        <v>61</v>
      </c>
      <c r="C67" s="199">
        <v>32</v>
      </c>
      <c r="D67" s="200"/>
      <c r="E67" s="199">
        <v>41</v>
      </c>
      <c r="F67" s="200"/>
      <c r="G67" s="199">
        <v>41</v>
      </c>
      <c r="H67" s="200"/>
      <c r="I67" s="199">
        <v>53</v>
      </c>
      <c r="J67" s="200"/>
      <c r="K67" s="199">
        <v>37</v>
      </c>
      <c r="L67" s="200"/>
      <c r="M67" s="201">
        <v>42</v>
      </c>
      <c r="N67" s="201"/>
      <c r="O67" s="202">
        <v>18</v>
      </c>
      <c r="P67" s="203"/>
      <c r="Q67" s="204">
        <f t="shared" si="1"/>
        <v>246</v>
      </c>
      <c r="R67" s="205"/>
    </row>
    <row r="68" spans="1:24" ht="18.75" customHeight="1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62"/>
    </row>
    <row r="69" spans="1:24" ht="28.5" customHeight="1">
      <c r="B69" s="206" t="s">
        <v>62</v>
      </c>
      <c r="C69" s="207"/>
      <c r="D69" s="207"/>
      <c r="E69" s="207"/>
      <c r="F69" s="207"/>
      <c r="G69" s="207"/>
      <c r="H69" s="14" t="str">
        <f>'[1]1安謝'!H64:I64</f>
        <v>Ｒ4.4.1</v>
      </c>
      <c r="I69" s="14"/>
      <c r="J69" s="15" t="s">
        <v>3</v>
      </c>
    </row>
    <row r="70" spans="1:24" ht="26.25" customHeight="1">
      <c r="B70" s="208" t="s">
        <v>63</v>
      </c>
      <c r="C70" s="208"/>
      <c r="D70" s="208"/>
      <c r="E70" s="208"/>
      <c r="F70" s="208" t="s">
        <v>64</v>
      </c>
      <c r="G70" s="208"/>
      <c r="H70" s="208"/>
      <c r="I70" s="208"/>
      <c r="J70" s="208"/>
      <c r="K70" s="208"/>
      <c r="L70" s="208"/>
      <c r="M70" s="208" t="s">
        <v>65</v>
      </c>
      <c r="N70" s="208"/>
      <c r="O70" s="208"/>
      <c r="P70" s="208" t="s">
        <v>66</v>
      </c>
      <c r="Q70" s="208"/>
      <c r="R70" s="38"/>
      <c r="S70" s="38"/>
      <c r="T70" s="7"/>
      <c r="U70" s="7"/>
    </row>
    <row r="71" spans="1:24" ht="26.25" customHeight="1">
      <c r="B71" s="209" t="s">
        <v>67</v>
      </c>
      <c r="C71" s="209"/>
      <c r="D71" s="209"/>
      <c r="E71" s="209"/>
      <c r="F71" s="209" t="s">
        <v>68</v>
      </c>
      <c r="G71" s="209"/>
      <c r="H71" s="209"/>
      <c r="I71" s="209"/>
      <c r="J71" s="209"/>
      <c r="K71" s="209"/>
      <c r="L71" s="209"/>
      <c r="M71" s="209" t="s">
        <v>69</v>
      </c>
      <c r="N71" s="209"/>
      <c r="O71" s="209"/>
      <c r="P71" s="209" t="s">
        <v>70</v>
      </c>
      <c r="Q71" s="209"/>
      <c r="R71" s="38"/>
      <c r="S71" s="38"/>
      <c r="T71" s="7"/>
      <c r="U71" s="7"/>
    </row>
    <row r="72" spans="1:24" ht="20.25" customHeight="1">
      <c r="J72" s="7"/>
    </row>
    <row r="73" spans="1:24" ht="39" customHeight="1">
      <c r="A73" s="50">
        <v>3</v>
      </c>
      <c r="B73" s="51" t="s">
        <v>71</v>
      </c>
      <c r="C73" s="52"/>
      <c r="D73" s="52"/>
      <c r="E73" s="143"/>
      <c r="F73" s="143"/>
      <c r="G73" s="144"/>
      <c r="H73" s="144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58"/>
      <c r="U73" s="58"/>
      <c r="V73" s="58"/>
      <c r="W73" s="58"/>
      <c r="X73" s="58"/>
    </row>
    <row r="74" spans="1:24" ht="12.75" customHeight="1">
      <c r="A74" s="148"/>
      <c r="B74" s="149"/>
      <c r="C74" s="150"/>
      <c r="D74" s="150"/>
      <c r="E74" s="151"/>
      <c r="F74" s="151"/>
      <c r="G74" s="8"/>
      <c r="H74" s="8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</row>
    <row r="75" spans="1:24" ht="29.25" customHeight="1">
      <c r="A75" s="8"/>
      <c r="B75" s="13" t="s">
        <v>72</v>
      </c>
      <c r="C75" s="211"/>
      <c r="D75" s="211"/>
      <c r="E75" s="211"/>
      <c r="F75" s="212" t="s">
        <v>73</v>
      </c>
      <c r="G75" s="212"/>
      <c r="H75" s="212"/>
      <c r="I75" s="212"/>
      <c r="J75" s="212"/>
      <c r="K75" s="212"/>
      <c r="L75" s="212"/>
      <c r="M75" s="212"/>
      <c r="N75" s="212"/>
      <c r="O75" s="212"/>
      <c r="P75" s="14" t="str">
        <f>'[1]10識名'!$P$68</f>
        <v>Ｒ6.3.1</v>
      </c>
      <c r="Q75" s="14"/>
      <c r="R75" s="15" t="s">
        <v>3</v>
      </c>
      <c r="S75" s="213"/>
      <c r="T75" s="213"/>
      <c r="U75" s="213"/>
    </row>
    <row r="76" spans="1:24" ht="24.75" customHeight="1">
      <c r="A76" s="8"/>
      <c r="B76" s="214" t="s">
        <v>74</v>
      </c>
      <c r="C76" s="215"/>
      <c r="D76" s="215"/>
      <c r="E76" s="215"/>
      <c r="F76" s="215"/>
      <c r="G76" s="215"/>
      <c r="H76" s="215"/>
      <c r="I76" s="216"/>
      <c r="J76" s="217" t="s">
        <v>75</v>
      </c>
      <c r="K76" s="217"/>
      <c r="L76" s="217"/>
      <c r="M76" s="217"/>
      <c r="N76" s="217"/>
      <c r="O76" s="217"/>
      <c r="P76" s="218" t="s">
        <v>76</v>
      </c>
      <c r="Q76" s="219"/>
    </row>
    <row r="77" spans="1:24" ht="24.75" customHeight="1">
      <c r="A77" s="8"/>
      <c r="B77" s="220" t="s">
        <v>77</v>
      </c>
      <c r="C77" s="221"/>
      <c r="D77" s="221"/>
      <c r="E77" s="221"/>
      <c r="F77" s="221"/>
      <c r="G77" s="221"/>
      <c r="H77" s="221"/>
      <c r="I77" s="222"/>
      <c r="J77" s="223" t="s">
        <v>78</v>
      </c>
      <c r="K77" s="223"/>
      <c r="L77" s="223"/>
      <c r="M77" s="223"/>
      <c r="N77" s="223"/>
      <c r="O77" s="223"/>
      <c r="P77" s="224">
        <v>93</v>
      </c>
      <c r="Q77" s="225"/>
    </row>
    <row r="78" spans="1:24" ht="24.75" customHeight="1">
      <c r="A78" s="8"/>
      <c r="B78" s="220" t="s">
        <v>79</v>
      </c>
      <c r="C78" s="221"/>
      <c r="D78" s="221"/>
      <c r="E78" s="221"/>
      <c r="F78" s="221"/>
      <c r="G78" s="221"/>
      <c r="H78" s="221"/>
      <c r="I78" s="222"/>
      <c r="J78" s="226" t="s">
        <v>80</v>
      </c>
      <c r="K78" s="227"/>
      <c r="L78" s="227"/>
      <c r="M78" s="227"/>
      <c r="N78" s="227"/>
      <c r="O78" s="227"/>
      <c r="P78" s="224">
        <v>131</v>
      </c>
      <c r="Q78" s="225"/>
    </row>
    <row r="79" spans="1:24" ht="24.75" customHeight="1">
      <c r="A79" s="8"/>
      <c r="B79" s="228" t="s">
        <v>81</v>
      </c>
      <c r="C79" s="228"/>
      <c r="D79" s="228"/>
      <c r="E79" s="228"/>
      <c r="F79" s="228"/>
      <c r="G79" s="228"/>
      <c r="H79" s="228"/>
      <c r="I79" s="228"/>
      <c r="J79" s="229" t="s">
        <v>82</v>
      </c>
      <c r="K79" s="230"/>
      <c r="L79" s="230"/>
      <c r="M79" s="230"/>
      <c r="N79" s="230"/>
      <c r="O79" s="230"/>
      <c r="P79" s="224">
        <v>225</v>
      </c>
      <c r="Q79" s="225"/>
      <c r="R79" s="231"/>
      <c r="S79" s="231"/>
      <c r="T79" s="231"/>
      <c r="U79" s="231"/>
      <c r="V79" s="232"/>
      <c r="W79" s="232"/>
    </row>
    <row r="80" spans="1:24" ht="24.75" customHeight="1">
      <c r="A80" s="8"/>
      <c r="B80" s="233"/>
      <c r="C80" s="233"/>
      <c r="D80" s="233"/>
      <c r="E80" s="233"/>
      <c r="F80" s="233"/>
      <c r="G80" s="233"/>
      <c r="H80" s="233"/>
      <c r="I80" s="233"/>
      <c r="J80" s="234" t="s">
        <v>83</v>
      </c>
      <c r="K80" s="234"/>
      <c r="L80" s="234"/>
      <c r="M80" s="234"/>
      <c r="N80" s="234"/>
      <c r="O80" s="234"/>
      <c r="P80" s="235">
        <f>SUM(P77:Q79)</f>
        <v>449</v>
      </c>
      <c r="Q80" s="236"/>
      <c r="R80" s="237"/>
      <c r="S80" s="237"/>
      <c r="T80" s="237"/>
      <c r="U80" s="237"/>
      <c r="V80" s="12"/>
      <c r="W80" s="12"/>
    </row>
    <row r="81" spans="1:24" ht="24.75" customHeight="1">
      <c r="A81" s="238"/>
      <c r="B81" s="239"/>
      <c r="C81" s="239"/>
      <c r="D81" s="239"/>
      <c r="E81" s="239"/>
      <c r="F81" s="239"/>
      <c r="G81" s="239"/>
      <c r="H81" s="239"/>
      <c r="I81" s="239"/>
      <c r="J81" s="234" t="s">
        <v>84</v>
      </c>
      <c r="K81" s="234"/>
      <c r="L81" s="234"/>
      <c r="M81" s="234"/>
      <c r="N81" s="234"/>
      <c r="O81" s="234"/>
      <c r="P81" s="240">
        <f>SUM(P80)/L39</f>
        <v>0.10167572463768115</v>
      </c>
      <c r="Q81" s="240"/>
      <c r="R81" s="12"/>
      <c r="S81" s="11"/>
      <c r="T81" s="12"/>
      <c r="U81" s="12"/>
    </row>
    <row r="82" spans="1:24" ht="24.75" customHeight="1">
      <c r="A82" s="238"/>
      <c r="B82" s="241"/>
      <c r="C82" s="241"/>
      <c r="D82" s="241"/>
      <c r="E82" s="241"/>
      <c r="F82" s="241"/>
      <c r="G82" s="241"/>
      <c r="H82" s="241"/>
      <c r="I82" s="241"/>
      <c r="J82" s="242"/>
      <c r="K82" s="242"/>
      <c r="L82" s="242"/>
      <c r="M82" s="242"/>
      <c r="N82" s="242"/>
      <c r="O82" s="242"/>
      <c r="P82" s="243"/>
      <c r="Q82" s="243"/>
      <c r="R82" s="12"/>
      <c r="S82" s="11"/>
      <c r="T82" s="12"/>
      <c r="U82" s="12"/>
    </row>
    <row r="83" spans="1:24" ht="27.75" customHeight="1">
      <c r="A83" s="238"/>
      <c r="B83" s="244" t="s">
        <v>85</v>
      </c>
      <c r="C83" s="245"/>
      <c r="D83" s="245"/>
      <c r="E83" s="245"/>
      <c r="F83" s="245"/>
      <c r="G83" s="245"/>
      <c r="H83" s="14" t="str">
        <f>'[1]10識名'!$H$78</f>
        <v>Ｒ6.3.1</v>
      </c>
      <c r="I83" s="14"/>
      <c r="J83" s="15" t="s">
        <v>3</v>
      </c>
      <c r="K83" s="242"/>
      <c r="L83" s="242"/>
      <c r="M83" s="242"/>
      <c r="N83" s="242"/>
      <c r="O83" s="242"/>
      <c r="P83" s="243"/>
      <c r="Q83" s="243"/>
      <c r="R83" s="12"/>
      <c r="S83" s="11"/>
      <c r="T83" s="12"/>
      <c r="U83" s="12"/>
    </row>
    <row r="84" spans="1:24" ht="24.75" customHeight="1">
      <c r="A84" s="238"/>
      <c r="B84" s="217" t="s">
        <v>86</v>
      </c>
      <c r="C84" s="217"/>
      <c r="D84" s="217"/>
      <c r="E84" s="217"/>
      <c r="F84" s="217"/>
      <c r="G84" s="217"/>
      <c r="H84" s="217"/>
      <c r="I84" s="217"/>
      <c r="J84" s="246" t="s">
        <v>87</v>
      </c>
      <c r="K84" s="246"/>
      <c r="L84" s="246"/>
      <c r="M84" s="246"/>
      <c r="N84" s="246"/>
      <c r="O84" s="247" t="s">
        <v>88</v>
      </c>
      <c r="P84" s="247"/>
      <c r="Q84" s="247"/>
      <c r="R84" s="247"/>
      <c r="S84" s="247"/>
      <c r="T84" s="246" t="s">
        <v>89</v>
      </c>
      <c r="U84" s="246"/>
      <c r="V84" s="246"/>
    </row>
    <row r="85" spans="1:24" ht="24.75" customHeight="1">
      <c r="A85" s="238"/>
      <c r="B85" s="248" t="s">
        <v>67</v>
      </c>
      <c r="C85" s="248"/>
      <c r="D85" s="248"/>
      <c r="E85" s="248"/>
      <c r="F85" s="248"/>
      <c r="G85" s="248"/>
      <c r="H85" s="248"/>
      <c r="I85" s="248"/>
      <c r="J85" s="249" t="s">
        <v>90</v>
      </c>
      <c r="K85" s="250"/>
      <c r="L85" s="250"/>
      <c r="M85" s="250"/>
      <c r="N85" s="250"/>
      <c r="O85" s="251" t="s">
        <v>91</v>
      </c>
      <c r="P85" s="252"/>
      <c r="Q85" s="252"/>
      <c r="R85" s="252"/>
      <c r="S85" s="252"/>
      <c r="T85" s="248" t="s">
        <v>92</v>
      </c>
      <c r="U85" s="248"/>
      <c r="V85" s="248"/>
    </row>
    <row r="86" spans="1:24" ht="24.75" customHeight="1">
      <c r="A86" s="238"/>
      <c r="B86" s="253"/>
      <c r="C86" s="253"/>
      <c r="D86" s="253"/>
      <c r="E86" s="253"/>
      <c r="F86" s="253"/>
      <c r="G86" s="253"/>
      <c r="H86" s="253"/>
      <c r="I86" s="253"/>
      <c r="J86" s="254"/>
      <c r="K86" s="254"/>
      <c r="L86" s="254"/>
      <c r="M86" s="254"/>
      <c r="N86" s="254"/>
      <c r="O86" s="255"/>
      <c r="P86" s="255"/>
      <c r="Q86" s="255"/>
      <c r="R86" s="255"/>
      <c r="S86" s="255"/>
      <c r="T86" s="253"/>
      <c r="U86" s="253"/>
      <c r="V86" s="253"/>
    </row>
    <row r="87" spans="1:24" ht="28.5" customHeight="1">
      <c r="A87" s="238"/>
      <c r="B87" s="244" t="s">
        <v>93</v>
      </c>
      <c r="C87" s="245"/>
      <c r="D87" s="245"/>
      <c r="E87" s="245"/>
      <c r="F87" s="245"/>
      <c r="G87" s="245"/>
      <c r="H87" s="245"/>
      <c r="I87" s="245"/>
      <c r="J87" s="256" t="str">
        <f>'[1]10識名'!$J$82</f>
        <v>R4.4.1</v>
      </c>
      <c r="K87" s="256"/>
      <c r="L87" s="15" t="s">
        <v>3</v>
      </c>
      <c r="O87" s="244" t="s">
        <v>94</v>
      </c>
      <c r="P87" s="245"/>
      <c r="Q87" s="245"/>
      <c r="R87" s="245"/>
      <c r="S87" s="245"/>
      <c r="T87" s="245"/>
      <c r="U87" s="245"/>
      <c r="V87" s="256" t="s">
        <v>95</v>
      </c>
      <c r="W87" s="256"/>
      <c r="X87" s="15" t="s">
        <v>3</v>
      </c>
    </row>
    <row r="88" spans="1:24" ht="24.75" customHeight="1">
      <c r="A88" s="238"/>
      <c r="B88" s="217" t="s">
        <v>86</v>
      </c>
      <c r="C88" s="217"/>
      <c r="D88" s="217"/>
      <c r="E88" s="217"/>
      <c r="F88" s="217"/>
      <c r="G88" s="217"/>
      <c r="H88" s="217"/>
      <c r="I88" s="217"/>
      <c r="J88" s="257"/>
      <c r="K88" s="7"/>
      <c r="O88" s="246" t="s">
        <v>96</v>
      </c>
      <c r="P88" s="246"/>
      <c r="Q88" s="246"/>
      <c r="R88" s="246"/>
      <c r="S88" s="246"/>
      <c r="T88" s="246"/>
      <c r="U88" s="246"/>
      <c r="V88" s="258"/>
      <c r="W88" s="7"/>
    </row>
    <row r="89" spans="1:24" ht="24.75" customHeight="1">
      <c r="A89" s="238"/>
      <c r="B89" s="259" t="s">
        <v>97</v>
      </c>
      <c r="C89" s="260"/>
      <c r="D89" s="260"/>
      <c r="E89" s="260"/>
      <c r="F89" s="260"/>
      <c r="G89" s="260"/>
      <c r="H89" s="260"/>
      <c r="I89" s="261"/>
      <c r="J89" s="254"/>
      <c r="O89" s="262" t="s">
        <v>98</v>
      </c>
      <c r="P89" s="262"/>
      <c r="Q89" s="262"/>
      <c r="R89" s="262"/>
      <c r="S89" s="262"/>
      <c r="T89" s="262"/>
      <c r="U89" s="262"/>
      <c r="V89" s="253"/>
    </row>
    <row r="90" spans="1:24" ht="24.75" customHeight="1">
      <c r="A90" s="238"/>
      <c r="B90" s="259" t="s">
        <v>99</v>
      </c>
      <c r="C90" s="260"/>
      <c r="D90" s="260"/>
      <c r="E90" s="260"/>
      <c r="F90" s="260"/>
      <c r="G90" s="260"/>
      <c r="H90" s="260"/>
      <c r="I90" s="261"/>
      <c r="J90" s="254"/>
      <c r="O90" s="263" t="s">
        <v>100</v>
      </c>
      <c r="P90" s="264"/>
      <c r="Q90" s="264"/>
      <c r="R90" s="264"/>
      <c r="S90" s="264"/>
      <c r="T90" s="264"/>
      <c r="U90" s="265"/>
      <c r="V90" s="253"/>
    </row>
    <row r="91" spans="1:24" ht="24.75" customHeight="1">
      <c r="A91" s="238"/>
      <c r="B91" s="259" t="s">
        <v>101</v>
      </c>
      <c r="C91" s="260"/>
      <c r="D91" s="260"/>
      <c r="E91" s="260"/>
      <c r="F91" s="260"/>
      <c r="G91" s="260"/>
      <c r="H91" s="260"/>
      <c r="I91" s="261"/>
      <c r="J91" s="254"/>
      <c r="O91" s="266" t="s">
        <v>102</v>
      </c>
      <c r="P91" s="267"/>
      <c r="Q91" s="267"/>
      <c r="R91" s="267"/>
      <c r="S91" s="267"/>
      <c r="T91" s="267"/>
      <c r="U91" s="268"/>
      <c r="V91" s="253"/>
    </row>
    <row r="92" spans="1:24" ht="24.75" customHeight="1">
      <c r="A92" s="238"/>
      <c r="B92" s="253"/>
      <c r="C92" s="253"/>
      <c r="D92" s="253"/>
      <c r="E92" s="253"/>
      <c r="F92" s="253"/>
      <c r="G92" s="253"/>
      <c r="H92" s="253"/>
      <c r="I92" s="253"/>
      <c r="J92" s="254"/>
      <c r="O92" s="263" t="s">
        <v>103</v>
      </c>
      <c r="P92" s="264"/>
      <c r="Q92" s="264"/>
      <c r="R92" s="264"/>
      <c r="S92" s="264"/>
      <c r="T92" s="264"/>
      <c r="U92" s="265"/>
      <c r="V92" s="253"/>
    </row>
    <row r="93" spans="1:24" ht="29.25" customHeight="1">
      <c r="A93" s="238"/>
      <c r="B93" s="13" t="s">
        <v>104</v>
      </c>
      <c r="C93" s="211"/>
      <c r="D93" s="211"/>
      <c r="E93" s="211"/>
      <c r="F93" s="211"/>
      <c r="G93" s="14" t="str">
        <f>'[1]10識名'!$G$87</f>
        <v>R5.12.31</v>
      </c>
      <c r="H93" s="14"/>
      <c r="I93" s="15" t="s">
        <v>3</v>
      </c>
      <c r="J93" s="254"/>
      <c r="K93" s="254"/>
      <c r="L93" s="254"/>
      <c r="M93" s="254"/>
      <c r="O93" s="263" t="s">
        <v>105</v>
      </c>
      <c r="P93" s="264"/>
      <c r="Q93" s="264"/>
      <c r="R93" s="264"/>
      <c r="S93" s="264"/>
      <c r="T93" s="264"/>
      <c r="U93" s="265"/>
      <c r="V93" s="253"/>
    </row>
    <row r="94" spans="1:24" ht="24.75" customHeight="1">
      <c r="A94" s="238"/>
      <c r="B94" s="269" t="s">
        <v>86</v>
      </c>
      <c r="C94" s="270"/>
      <c r="D94" s="270"/>
      <c r="E94" s="270"/>
      <c r="F94" s="270"/>
      <c r="G94" s="271"/>
      <c r="H94" s="269" t="s">
        <v>106</v>
      </c>
      <c r="I94" s="270"/>
      <c r="J94" s="270"/>
      <c r="K94" s="270"/>
      <c r="L94" s="270"/>
      <c r="M94" s="271"/>
      <c r="O94" s="263" t="s">
        <v>107</v>
      </c>
      <c r="P94" s="264"/>
      <c r="Q94" s="264"/>
      <c r="R94" s="264"/>
      <c r="S94" s="264"/>
      <c r="T94" s="264"/>
      <c r="U94" s="265"/>
      <c r="V94" s="253"/>
    </row>
    <row r="95" spans="1:24" ht="24.75" customHeight="1">
      <c r="A95" s="238"/>
      <c r="B95" s="272" t="s">
        <v>108</v>
      </c>
      <c r="C95" s="273"/>
      <c r="D95" s="273"/>
      <c r="E95" s="273"/>
      <c r="F95" s="273"/>
      <c r="G95" s="274"/>
      <c r="H95" s="272" t="s">
        <v>109</v>
      </c>
      <c r="I95" s="273"/>
      <c r="J95" s="273"/>
      <c r="K95" s="273"/>
      <c r="L95" s="273"/>
      <c r="M95" s="274"/>
      <c r="O95" s="275" t="s">
        <v>110</v>
      </c>
      <c r="P95" s="275"/>
      <c r="Q95" s="275"/>
      <c r="R95" s="275"/>
      <c r="S95" s="275"/>
      <c r="T95" s="275"/>
      <c r="U95" s="275"/>
      <c r="V95" s="253"/>
    </row>
    <row r="96" spans="1:24" ht="24.75" customHeight="1">
      <c r="A96" s="238"/>
      <c r="B96" s="272" t="s">
        <v>111</v>
      </c>
      <c r="C96" s="273"/>
      <c r="D96" s="273"/>
      <c r="E96" s="273"/>
      <c r="F96" s="273"/>
      <c r="G96" s="274"/>
      <c r="H96" s="272" t="s">
        <v>112</v>
      </c>
      <c r="I96" s="273"/>
      <c r="J96" s="273"/>
      <c r="K96" s="273"/>
      <c r="L96" s="273"/>
      <c r="M96" s="274"/>
      <c r="O96" s="275" t="s">
        <v>113</v>
      </c>
      <c r="P96" s="275"/>
      <c r="Q96" s="275"/>
      <c r="R96" s="275"/>
      <c r="S96" s="275"/>
      <c r="T96" s="275"/>
      <c r="U96" s="275"/>
      <c r="V96" s="253"/>
    </row>
    <row r="97" spans="1:24" ht="24.75" customHeight="1">
      <c r="A97" s="238"/>
      <c r="B97" s="276" t="s">
        <v>114</v>
      </c>
      <c r="C97" s="276"/>
      <c r="D97" s="276"/>
      <c r="E97" s="276"/>
      <c r="F97" s="276"/>
      <c r="G97" s="276"/>
      <c r="H97" s="276" t="s">
        <v>115</v>
      </c>
      <c r="I97" s="276"/>
      <c r="J97" s="276"/>
      <c r="K97" s="276"/>
      <c r="L97" s="276"/>
      <c r="M97" s="276"/>
      <c r="O97" s="275" t="s">
        <v>116</v>
      </c>
      <c r="P97" s="275"/>
      <c r="Q97" s="275"/>
      <c r="R97" s="275"/>
      <c r="S97" s="275"/>
      <c r="T97" s="275"/>
      <c r="U97" s="275"/>
    </row>
    <row r="98" spans="1:24" ht="24.75" customHeight="1">
      <c r="A98" s="238"/>
      <c r="B98" s="272" t="s">
        <v>117</v>
      </c>
      <c r="C98" s="273"/>
      <c r="D98" s="273"/>
      <c r="E98" s="273"/>
      <c r="F98" s="273"/>
      <c r="G98" s="274"/>
      <c r="H98" s="272" t="s">
        <v>118</v>
      </c>
      <c r="I98" s="273"/>
      <c r="J98" s="273"/>
      <c r="K98" s="273"/>
      <c r="L98" s="273"/>
      <c r="M98" s="274"/>
    </row>
    <row r="99" spans="1:24" ht="24.75" customHeight="1">
      <c r="A99" s="238"/>
      <c r="B99" s="272" t="s">
        <v>119</v>
      </c>
      <c r="C99" s="273"/>
      <c r="D99" s="273"/>
      <c r="E99" s="273"/>
      <c r="F99" s="273"/>
      <c r="G99" s="274"/>
      <c r="H99" s="272" t="s">
        <v>118</v>
      </c>
      <c r="I99" s="273"/>
      <c r="J99" s="273"/>
      <c r="K99" s="273"/>
      <c r="L99" s="273"/>
      <c r="M99" s="274"/>
      <c r="O99" s="277" t="s">
        <v>120</v>
      </c>
      <c r="P99" s="277"/>
      <c r="Q99" s="277"/>
      <c r="R99" s="277"/>
      <c r="S99" s="277"/>
      <c r="T99" s="277"/>
      <c r="U99" s="277"/>
      <c r="V99" s="278" t="str">
        <f>'[1]10識名'!$V$87</f>
        <v>R5.12.31</v>
      </c>
      <c r="W99" s="278"/>
      <c r="X99" s="15" t="s">
        <v>3</v>
      </c>
    </row>
    <row r="100" spans="1:24" ht="24.75" customHeight="1">
      <c r="A100" s="238"/>
      <c r="B100" s="223" t="s">
        <v>121</v>
      </c>
      <c r="C100" s="223"/>
      <c r="D100" s="223"/>
      <c r="E100" s="223"/>
      <c r="F100" s="223"/>
      <c r="G100" s="223"/>
      <c r="H100" s="223" t="s">
        <v>122</v>
      </c>
      <c r="I100" s="223"/>
      <c r="J100" s="223"/>
      <c r="K100" s="223"/>
      <c r="L100" s="223"/>
      <c r="M100" s="223"/>
      <c r="N100" s="254"/>
      <c r="O100" s="279" t="s">
        <v>86</v>
      </c>
      <c r="P100" s="280"/>
      <c r="Q100" s="280"/>
      <c r="R100" s="280"/>
      <c r="S100" s="281"/>
      <c r="T100" s="279" t="s">
        <v>123</v>
      </c>
      <c r="U100" s="280"/>
      <c r="V100" s="280"/>
      <c r="W100" s="280"/>
      <c r="X100" s="281"/>
    </row>
    <row r="101" spans="1:24" ht="27.75" customHeight="1">
      <c r="A101" s="238"/>
      <c r="B101" s="223" t="s">
        <v>124</v>
      </c>
      <c r="C101" s="223"/>
      <c r="D101" s="223"/>
      <c r="E101" s="223"/>
      <c r="F101" s="223"/>
      <c r="G101" s="223"/>
      <c r="H101" s="223" t="s">
        <v>125</v>
      </c>
      <c r="I101" s="223"/>
      <c r="J101" s="223"/>
      <c r="K101" s="223"/>
      <c r="L101" s="223"/>
      <c r="M101" s="223"/>
      <c r="N101" s="254"/>
      <c r="O101" s="282" t="s">
        <v>126</v>
      </c>
      <c r="P101" s="283"/>
      <c r="Q101" s="283"/>
      <c r="R101" s="283"/>
      <c r="S101" s="284"/>
      <c r="T101" s="282" t="s">
        <v>126</v>
      </c>
      <c r="U101" s="283"/>
      <c r="V101" s="283"/>
      <c r="W101" s="283"/>
      <c r="X101" s="284"/>
    </row>
    <row r="102" spans="1:24" ht="24.75" customHeight="1">
      <c r="A102" s="238"/>
      <c r="B102" s="223" t="s">
        <v>127</v>
      </c>
      <c r="C102" s="223"/>
      <c r="D102" s="223"/>
      <c r="E102" s="223"/>
      <c r="F102" s="223"/>
      <c r="G102" s="223"/>
      <c r="H102" s="223" t="s">
        <v>128</v>
      </c>
      <c r="I102" s="223"/>
      <c r="J102" s="223"/>
      <c r="K102" s="223"/>
      <c r="L102" s="223"/>
      <c r="M102" s="223"/>
      <c r="N102" s="254"/>
    </row>
    <row r="103" spans="1:24" ht="24.75" customHeight="1">
      <c r="A103" s="238"/>
      <c r="B103" s="223" t="s">
        <v>129</v>
      </c>
      <c r="C103" s="223"/>
      <c r="D103" s="223"/>
      <c r="E103" s="223"/>
      <c r="F103" s="223"/>
      <c r="G103" s="223"/>
      <c r="H103" s="223" t="s">
        <v>130</v>
      </c>
      <c r="I103" s="223"/>
      <c r="J103" s="223"/>
      <c r="K103" s="223"/>
      <c r="L103" s="223"/>
      <c r="M103" s="223"/>
      <c r="N103" s="254"/>
      <c r="O103" s="277" t="s">
        <v>131</v>
      </c>
      <c r="P103" s="277"/>
      <c r="Q103" s="277"/>
      <c r="R103" s="277"/>
      <c r="S103" s="277"/>
      <c r="T103" s="277"/>
      <c r="U103" s="277"/>
      <c r="V103" s="278" t="str">
        <f>'[1]10識名'!$V$91</f>
        <v>R5.4.1</v>
      </c>
      <c r="W103" s="278"/>
      <c r="X103" s="15" t="s">
        <v>3</v>
      </c>
    </row>
    <row r="104" spans="1:24" ht="24.75" customHeight="1">
      <c r="A104" s="238"/>
      <c r="B104" s="223" t="s">
        <v>132</v>
      </c>
      <c r="C104" s="223"/>
      <c r="D104" s="223"/>
      <c r="E104" s="223"/>
      <c r="F104" s="223"/>
      <c r="G104" s="223"/>
      <c r="H104" s="223" t="s">
        <v>133</v>
      </c>
      <c r="I104" s="223"/>
      <c r="J104" s="223"/>
      <c r="K104" s="223"/>
      <c r="L104" s="223"/>
      <c r="M104" s="223"/>
      <c r="N104" s="254"/>
      <c r="O104" s="279" t="s">
        <v>86</v>
      </c>
      <c r="P104" s="280"/>
      <c r="Q104" s="280"/>
      <c r="R104" s="280"/>
      <c r="S104" s="281"/>
      <c r="T104" s="279" t="s">
        <v>106</v>
      </c>
      <c r="U104" s="280"/>
      <c r="V104" s="280"/>
      <c r="W104" s="280"/>
      <c r="X104" s="281"/>
    </row>
    <row r="105" spans="1:24" ht="27.75" customHeight="1">
      <c r="A105" s="238"/>
      <c r="B105" s="285" t="s">
        <v>134</v>
      </c>
      <c r="C105" s="286"/>
      <c r="D105" s="286"/>
      <c r="E105" s="286"/>
      <c r="F105" s="286"/>
      <c r="G105" s="286"/>
      <c r="H105" s="223" t="s">
        <v>135</v>
      </c>
      <c r="I105" s="223"/>
      <c r="J105" s="223"/>
      <c r="K105" s="223"/>
      <c r="L105" s="223"/>
      <c r="M105" s="223"/>
      <c r="N105" s="254"/>
      <c r="O105" s="287" t="s">
        <v>136</v>
      </c>
      <c r="P105" s="288"/>
      <c r="Q105" s="288"/>
      <c r="R105" s="288"/>
      <c r="S105" s="289"/>
      <c r="T105" s="290" t="s">
        <v>137</v>
      </c>
      <c r="U105" s="291"/>
      <c r="V105" s="291"/>
      <c r="W105" s="291"/>
      <c r="X105" s="292"/>
    </row>
    <row r="106" spans="1:24" ht="24.75" customHeight="1">
      <c r="A106" s="238"/>
      <c r="B106" s="223" t="s">
        <v>138</v>
      </c>
      <c r="C106" s="223"/>
      <c r="D106" s="223"/>
      <c r="E106" s="223"/>
      <c r="F106" s="223"/>
      <c r="G106" s="223"/>
      <c r="H106" s="223" t="s">
        <v>139</v>
      </c>
      <c r="I106" s="223"/>
      <c r="J106" s="223"/>
      <c r="K106" s="223"/>
      <c r="L106" s="223"/>
      <c r="M106" s="223"/>
      <c r="N106" s="254"/>
      <c r="O106" s="293" t="s">
        <v>140</v>
      </c>
      <c r="P106" s="293"/>
      <c r="Q106" s="293"/>
      <c r="R106" s="293"/>
      <c r="S106" s="293"/>
      <c r="T106" s="294" t="s">
        <v>141</v>
      </c>
      <c r="U106" s="295"/>
      <c r="V106" s="295"/>
      <c r="W106" s="295"/>
      <c r="X106" s="296"/>
    </row>
    <row r="107" spans="1:24" ht="24.75" customHeight="1">
      <c r="A107" s="238"/>
      <c r="B107" s="223" t="s">
        <v>142</v>
      </c>
      <c r="C107" s="223"/>
      <c r="D107" s="223"/>
      <c r="E107" s="223"/>
      <c r="F107" s="223"/>
      <c r="G107" s="223"/>
      <c r="H107" s="223" t="s">
        <v>139</v>
      </c>
      <c r="I107" s="223"/>
      <c r="J107" s="223"/>
      <c r="K107" s="223"/>
      <c r="L107" s="223"/>
      <c r="M107" s="223"/>
      <c r="N107" s="254"/>
      <c r="O107" s="293" t="s">
        <v>143</v>
      </c>
      <c r="P107" s="293"/>
      <c r="Q107" s="293"/>
      <c r="R107" s="293"/>
      <c r="S107" s="293"/>
      <c r="T107" s="294" t="s">
        <v>137</v>
      </c>
      <c r="U107" s="295"/>
      <c r="V107" s="295"/>
      <c r="W107" s="295"/>
      <c r="X107" s="296"/>
    </row>
    <row r="108" spans="1:24" ht="24.75" customHeight="1">
      <c r="A108" s="238"/>
      <c r="B108" s="223" t="s">
        <v>144</v>
      </c>
      <c r="C108" s="223"/>
      <c r="D108" s="223"/>
      <c r="E108" s="223"/>
      <c r="F108" s="223"/>
      <c r="G108" s="223"/>
      <c r="H108" s="223" t="s">
        <v>145</v>
      </c>
      <c r="I108" s="223"/>
      <c r="J108" s="223"/>
      <c r="K108" s="223"/>
      <c r="L108" s="223"/>
      <c r="M108" s="223"/>
      <c r="N108" s="254"/>
      <c r="O108" s="294" t="s">
        <v>146</v>
      </c>
      <c r="P108" s="295"/>
      <c r="Q108" s="295"/>
      <c r="R108" s="295"/>
      <c r="S108" s="296"/>
      <c r="T108" s="294" t="s">
        <v>147</v>
      </c>
      <c r="U108" s="295"/>
      <c r="V108" s="295"/>
      <c r="W108" s="295"/>
      <c r="X108" s="296"/>
    </row>
    <row r="109" spans="1:24" ht="24.75" customHeight="1">
      <c r="A109" s="238"/>
      <c r="B109" s="223" t="s">
        <v>148</v>
      </c>
      <c r="C109" s="223"/>
      <c r="D109" s="223"/>
      <c r="E109" s="223"/>
      <c r="F109" s="223"/>
      <c r="G109" s="223"/>
      <c r="H109" s="223" t="s">
        <v>135</v>
      </c>
      <c r="I109" s="223"/>
      <c r="J109" s="223"/>
      <c r="K109" s="223"/>
      <c r="L109" s="223"/>
      <c r="M109" s="223"/>
      <c r="N109" s="254"/>
      <c r="O109" s="294" t="s">
        <v>149</v>
      </c>
      <c r="P109" s="295"/>
      <c r="Q109" s="295"/>
      <c r="R109" s="295"/>
      <c r="S109" s="296"/>
      <c r="T109" s="294" t="s">
        <v>150</v>
      </c>
      <c r="U109" s="295"/>
      <c r="V109" s="295"/>
      <c r="W109" s="295"/>
      <c r="X109" s="296"/>
    </row>
    <row r="110" spans="1:24" ht="24.75" customHeight="1">
      <c r="A110" s="238"/>
      <c r="B110" s="223" t="s">
        <v>151</v>
      </c>
      <c r="C110" s="223"/>
      <c r="D110" s="223"/>
      <c r="E110" s="223"/>
      <c r="F110" s="223"/>
      <c r="G110" s="223"/>
      <c r="H110" s="223" t="s">
        <v>128</v>
      </c>
      <c r="I110" s="223"/>
      <c r="J110" s="223"/>
      <c r="K110" s="223"/>
      <c r="L110" s="223"/>
      <c r="M110" s="223"/>
      <c r="N110" s="254"/>
      <c r="O110" s="294" t="s">
        <v>152</v>
      </c>
      <c r="P110" s="295"/>
      <c r="Q110" s="295"/>
      <c r="R110" s="295"/>
      <c r="S110" s="296"/>
      <c r="T110" s="294" t="s">
        <v>141</v>
      </c>
      <c r="U110" s="295"/>
      <c r="V110" s="295"/>
      <c r="W110" s="295"/>
      <c r="X110" s="296"/>
    </row>
    <row r="111" spans="1:24" ht="24.75" customHeight="1">
      <c r="A111" s="238"/>
      <c r="B111" s="223" t="s">
        <v>153</v>
      </c>
      <c r="C111" s="223"/>
      <c r="D111" s="223"/>
      <c r="E111" s="223"/>
      <c r="F111" s="223"/>
      <c r="G111" s="223"/>
      <c r="H111" s="223" t="s">
        <v>128</v>
      </c>
      <c r="I111" s="223"/>
      <c r="J111" s="223"/>
      <c r="K111" s="223"/>
      <c r="L111" s="223"/>
      <c r="M111" s="223"/>
      <c r="N111" s="254"/>
      <c r="O111" s="294" t="s">
        <v>154</v>
      </c>
      <c r="P111" s="295"/>
      <c r="Q111" s="295"/>
      <c r="R111" s="295"/>
      <c r="S111" s="296"/>
      <c r="T111" s="294" t="s">
        <v>141</v>
      </c>
      <c r="U111" s="295"/>
      <c r="V111" s="295"/>
      <c r="W111" s="295"/>
      <c r="X111" s="296"/>
    </row>
    <row r="112" spans="1:24" ht="24.75" customHeight="1">
      <c r="A112" s="238"/>
      <c r="B112" s="223" t="s">
        <v>155</v>
      </c>
      <c r="C112" s="223"/>
      <c r="D112" s="223"/>
      <c r="E112" s="223"/>
      <c r="F112" s="223"/>
      <c r="G112" s="223"/>
      <c r="H112" s="223" t="s">
        <v>133</v>
      </c>
      <c r="I112" s="223"/>
      <c r="J112" s="223"/>
      <c r="K112" s="223"/>
      <c r="L112" s="223"/>
      <c r="M112" s="223"/>
      <c r="N112" s="254"/>
    </row>
    <row r="113" spans="1:24" ht="24.75" customHeight="1">
      <c r="A113" s="238"/>
      <c r="B113" s="229" t="s">
        <v>156</v>
      </c>
      <c r="C113" s="286"/>
      <c r="D113" s="286"/>
      <c r="E113" s="286"/>
      <c r="F113" s="286"/>
      <c r="G113" s="286"/>
      <c r="H113" s="223" t="s">
        <v>128</v>
      </c>
      <c r="I113" s="223"/>
      <c r="J113" s="223"/>
      <c r="K113" s="223"/>
      <c r="L113" s="223"/>
      <c r="M113" s="223"/>
      <c r="N113" s="254"/>
      <c r="O113" s="277" t="s">
        <v>157</v>
      </c>
      <c r="P113" s="297"/>
      <c r="Q113" s="297"/>
      <c r="R113" s="297"/>
      <c r="S113" s="297"/>
      <c r="T113" s="297"/>
      <c r="U113" s="297"/>
      <c r="V113" s="14" t="str">
        <f>'[1]10識名'!$V$105</f>
        <v>R5.4.1</v>
      </c>
      <c r="W113" s="14"/>
      <c r="X113" s="15" t="s">
        <v>3</v>
      </c>
    </row>
    <row r="114" spans="1:24" ht="24.75" customHeight="1">
      <c r="A114" s="238"/>
      <c r="B114" s="298"/>
      <c r="C114" s="299"/>
      <c r="D114" s="299"/>
      <c r="E114" s="299"/>
      <c r="F114" s="299"/>
      <c r="G114" s="299"/>
      <c r="H114" s="253"/>
      <c r="I114" s="253"/>
      <c r="J114" s="253"/>
      <c r="K114" s="253"/>
      <c r="L114" s="253"/>
      <c r="M114" s="253"/>
      <c r="N114" s="254"/>
      <c r="O114" s="247" t="s">
        <v>86</v>
      </c>
      <c r="P114" s="247"/>
      <c r="Q114" s="247"/>
      <c r="R114" s="247"/>
      <c r="S114" s="247"/>
      <c r="T114" s="247" t="s">
        <v>106</v>
      </c>
      <c r="U114" s="247"/>
      <c r="V114" s="247"/>
      <c r="W114" s="247"/>
      <c r="X114" s="247"/>
    </row>
    <row r="115" spans="1:24" ht="24.75" customHeight="1">
      <c r="A115" s="238"/>
      <c r="B115" s="298"/>
      <c r="C115" s="299"/>
      <c r="D115" s="299"/>
      <c r="E115" s="299"/>
      <c r="F115" s="299"/>
      <c r="G115" s="299"/>
      <c r="H115" s="253"/>
      <c r="I115" s="253"/>
      <c r="J115" s="253"/>
      <c r="K115" s="253"/>
      <c r="L115" s="253"/>
      <c r="M115" s="253"/>
      <c r="N115" s="254"/>
      <c r="O115" s="300" t="s">
        <v>158</v>
      </c>
      <c r="P115" s="301"/>
      <c r="Q115" s="301"/>
      <c r="R115" s="301"/>
      <c r="S115" s="302"/>
      <c r="T115" s="303" t="s">
        <v>137</v>
      </c>
      <c r="U115" s="303"/>
      <c r="V115" s="303"/>
      <c r="W115" s="303"/>
      <c r="X115" s="303"/>
    </row>
    <row r="116" spans="1:24" ht="24.75" customHeight="1">
      <c r="A116" s="238"/>
      <c r="B116" s="298"/>
      <c r="C116" s="299"/>
      <c r="D116" s="299"/>
      <c r="E116" s="299"/>
      <c r="F116" s="299"/>
      <c r="G116" s="299"/>
      <c r="H116" s="253"/>
      <c r="I116" s="253"/>
      <c r="J116" s="253"/>
      <c r="K116" s="253"/>
      <c r="L116" s="253"/>
      <c r="M116" s="253"/>
      <c r="N116" s="254"/>
      <c r="O116" s="293" t="s">
        <v>159</v>
      </c>
      <c r="P116" s="293"/>
      <c r="Q116" s="293"/>
      <c r="R116" s="293"/>
      <c r="S116" s="293"/>
      <c r="T116" s="303" t="s">
        <v>137</v>
      </c>
      <c r="U116" s="303"/>
      <c r="V116" s="303"/>
      <c r="W116" s="303"/>
      <c r="X116" s="303"/>
    </row>
    <row r="117" spans="1:24" ht="24.75" customHeight="1">
      <c r="A117" s="238"/>
      <c r="B117" s="298"/>
      <c r="C117" s="299"/>
      <c r="D117" s="299"/>
      <c r="E117" s="299"/>
      <c r="F117" s="299"/>
      <c r="G117" s="299"/>
      <c r="H117" s="253"/>
      <c r="I117" s="253"/>
      <c r="J117" s="253"/>
      <c r="K117" s="253"/>
      <c r="L117" s="253"/>
      <c r="M117" s="253"/>
      <c r="N117" s="254"/>
    </row>
    <row r="118" spans="1:24" ht="24.75" customHeight="1">
      <c r="A118" s="238"/>
      <c r="B118" s="298"/>
      <c r="C118" s="299"/>
      <c r="D118" s="299"/>
      <c r="E118" s="299"/>
      <c r="F118" s="299"/>
      <c r="G118" s="299"/>
      <c r="H118" s="253"/>
      <c r="I118" s="253"/>
      <c r="J118" s="253"/>
      <c r="K118" s="253"/>
      <c r="L118" s="253"/>
      <c r="M118" s="253"/>
      <c r="N118" s="254"/>
      <c r="O118" s="304" t="s">
        <v>160</v>
      </c>
      <c r="P118" s="304"/>
      <c r="Q118" s="304"/>
      <c r="R118" s="304"/>
      <c r="S118" s="14" t="str">
        <f>'[1]10識名'!$S$109</f>
        <v>R2.9.14</v>
      </c>
      <c r="T118" s="14"/>
      <c r="U118" s="15" t="s">
        <v>3</v>
      </c>
    </row>
    <row r="119" spans="1:24" ht="24.75" customHeight="1">
      <c r="A119" s="238"/>
      <c r="B119" s="298"/>
      <c r="C119" s="299"/>
      <c r="D119" s="299"/>
      <c r="E119" s="299"/>
      <c r="F119" s="299"/>
      <c r="G119" s="299"/>
      <c r="H119" s="253"/>
      <c r="I119" s="253"/>
      <c r="J119" s="253"/>
      <c r="K119" s="253"/>
      <c r="L119" s="253"/>
      <c r="M119" s="253"/>
      <c r="N119" s="254"/>
      <c r="O119" s="305" t="s">
        <v>96</v>
      </c>
      <c r="P119" s="306"/>
      <c r="Q119" s="306"/>
      <c r="R119" s="306"/>
      <c r="S119" s="306"/>
      <c r="T119" s="306"/>
      <c r="U119" s="307"/>
    </row>
    <row r="120" spans="1:24" ht="24.75" customHeight="1">
      <c r="A120" s="238"/>
      <c r="B120" s="298"/>
      <c r="C120" s="299"/>
      <c r="D120" s="299"/>
      <c r="E120" s="299"/>
      <c r="F120" s="299"/>
      <c r="G120" s="299"/>
      <c r="H120" s="253"/>
      <c r="I120" s="253"/>
      <c r="J120" s="253"/>
      <c r="K120" s="253"/>
      <c r="L120" s="253"/>
      <c r="M120" s="253"/>
      <c r="N120" s="254"/>
      <c r="O120" s="308" t="s">
        <v>79</v>
      </c>
      <c r="P120" s="309"/>
      <c r="Q120" s="309"/>
      <c r="R120" s="309"/>
      <c r="S120" s="309"/>
      <c r="T120" s="309"/>
      <c r="U120" s="310"/>
    </row>
    <row r="121" spans="1:24" ht="24.75" customHeight="1">
      <c r="A121" s="238"/>
      <c r="N121" s="254"/>
      <c r="O121" s="311" t="s">
        <v>161</v>
      </c>
      <c r="P121" s="311"/>
      <c r="Q121" s="311"/>
      <c r="R121" s="311"/>
      <c r="S121" s="311"/>
      <c r="T121" s="311"/>
      <c r="U121" s="311"/>
    </row>
    <row r="122" spans="1:24" ht="28.5" customHeight="1">
      <c r="A122" s="50">
        <v>4</v>
      </c>
      <c r="B122" s="312" t="s">
        <v>162</v>
      </c>
      <c r="C122" s="313"/>
      <c r="D122" s="313"/>
      <c r="E122" s="314"/>
      <c r="F122" s="314"/>
      <c r="G122" s="315"/>
      <c r="H122" s="315"/>
      <c r="I122" s="315"/>
      <c r="J122" s="315"/>
      <c r="K122" s="316"/>
      <c r="L122" s="316"/>
      <c r="M122" s="145"/>
      <c r="N122" s="145"/>
      <c r="O122" s="145"/>
      <c r="P122" s="145"/>
      <c r="Q122" s="145"/>
      <c r="R122" s="146"/>
      <c r="S122" s="147"/>
      <c r="T122" s="146"/>
      <c r="U122" s="147"/>
      <c r="V122" s="147"/>
      <c r="W122" s="58"/>
      <c r="X122" s="58"/>
    </row>
    <row r="123" spans="1:24" ht="6" customHeight="1">
      <c r="A123" s="238"/>
      <c r="B123" s="317"/>
      <c r="C123" s="318"/>
      <c r="D123" s="318"/>
      <c r="E123" s="319"/>
      <c r="F123" s="319"/>
      <c r="G123" s="320"/>
      <c r="H123" s="320"/>
      <c r="I123" s="320"/>
      <c r="J123" s="320"/>
      <c r="K123" s="321"/>
      <c r="L123" s="321"/>
      <c r="M123" s="10"/>
      <c r="N123" s="10"/>
      <c r="O123" s="10"/>
      <c r="P123" s="10"/>
      <c r="Q123" s="10"/>
      <c r="R123" s="11"/>
      <c r="S123" s="12"/>
      <c r="T123" s="11"/>
      <c r="U123" s="12"/>
      <c r="V123" s="12"/>
    </row>
    <row r="124" spans="1:24" ht="27.75" customHeight="1">
      <c r="B124" s="13" t="s">
        <v>163</v>
      </c>
      <c r="C124" s="211"/>
      <c r="D124" s="211"/>
      <c r="E124" s="211"/>
      <c r="F124" s="14" t="str">
        <f>'[1]10識名'!$F$115</f>
        <v>R6.1.16</v>
      </c>
      <c r="G124" s="14"/>
      <c r="H124" s="15" t="s">
        <v>3</v>
      </c>
      <c r="I124" s="322"/>
      <c r="J124" s="322"/>
      <c r="K124" s="322"/>
      <c r="L124" s="322"/>
      <c r="M124" s="323"/>
      <c r="N124" s="323"/>
    </row>
    <row r="125" spans="1:24" ht="21.75" customHeight="1">
      <c r="B125" s="217" t="s">
        <v>164</v>
      </c>
      <c r="C125" s="217" t="s">
        <v>165</v>
      </c>
      <c r="D125" s="217"/>
      <c r="E125" s="217"/>
      <c r="F125" s="217"/>
      <c r="G125" s="217" t="s">
        <v>166</v>
      </c>
      <c r="H125" s="217"/>
      <c r="I125" s="217"/>
      <c r="J125" s="217"/>
      <c r="K125" s="217" t="s">
        <v>167</v>
      </c>
      <c r="L125" s="217"/>
      <c r="M125" s="217"/>
      <c r="N125" s="217"/>
      <c r="O125" s="217"/>
      <c r="P125" s="217"/>
      <c r="Q125" s="217"/>
      <c r="R125" s="217"/>
      <c r="S125" s="324" t="s">
        <v>168</v>
      </c>
      <c r="T125" s="324"/>
      <c r="U125" s="324"/>
      <c r="V125" s="324"/>
    </row>
    <row r="126" spans="1:24" ht="30.75" customHeight="1">
      <c r="B126" s="246"/>
      <c r="C126" s="217"/>
      <c r="D126" s="217"/>
      <c r="E126" s="217"/>
      <c r="F126" s="217"/>
      <c r="G126" s="217"/>
      <c r="H126" s="217"/>
      <c r="I126" s="217"/>
      <c r="J126" s="217"/>
      <c r="K126" s="217" t="s">
        <v>169</v>
      </c>
      <c r="L126" s="217"/>
      <c r="M126" s="217"/>
      <c r="N126" s="217"/>
      <c r="O126" s="217" t="s">
        <v>170</v>
      </c>
      <c r="P126" s="217" t="s">
        <v>171</v>
      </c>
      <c r="Q126" s="217" t="s">
        <v>172</v>
      </c>
      <c r="R126" s="217" t="s">
        <v>173</v>
      </c>
      <c r="S126" s="324"/>
      <c r="T126" s="324"/>
      <c r="U126" s="324"/>
      <c r="V126" s="324"/>
    </row>
    <row r="127" spans="1:24" ht="23.25" customHeight="1">
      <c r="B127" s="246"/>
      <c r="C127" s="217"/>
      <c r="D127" s="217"/>
      <c r="E127" s="217"/>
      <c r="F127" s="217"/>
      <c r="G127" s="217"/>
      <c r="H127" s="217"/>
      <c r="I127" s="217"/>
      <c r="J127" s="217"/>
      <c r="K127" s="325" t="s">
        <v>174</v>
      </c>
      <c r="L127" s="217"/>
      <c r="M127" s="217" t="s">
        <v>175</v>
      </c>
      <c r="N127" s="217"/>
      <c r="O127" s="217"/>
      <c r="P127" s="217"/>
      <c r="Q127" s="217"/>
      <c r="R127" s="217"/>
      <c r="S127" s="324"/>
      <c r="T127" s="324"/>
      <c r="U127" s="324"/>
      <c r="V127" s="324"/>
    </row>
    <row r="128" spans="1:24" ht="36" customHeight="1">
      <c r="B128" s="326" t="s">
        <v>176</v>
      </c>
      <c r="C128" s="223" t="s">
        <v>177</v>
      </c>
      <c r="D128" s="223"/>
      <c r="E128" s="223"/>
      <c r="F128" s="223"/>
      <c r="G128" s="223" t="s">
        <v>178</v>
      </c>
      <c r="H128" s="223"/>
      <c r="I128" s="223"/>
      <c r="J128" s="223"/>
      <c r="K128" s="248" t="s">
        <v>179</v>
      </c>
      <c r="L128" s="248"/>
      <c r="M128" s="327" t="s">
        <v>180</v>
      </c>
      <c r="N128" s="328"/>
      <c r="O128" s="329" t="s">
        <v>181</v>
      </c>
      <c r="P128" s="329" t="s">
        <v>182</v>
      </c>
      <c r="Q128" s="329" t="s">
        <v>183</v>
      </c>
      <c r="R128" s="329" t="s">
        <v>182</v>
      </c>
      <c r="S128" s="330" t="s">
        <v>184</v>
      </c>
      <c r="T128" s="331"/>
      <c r="U128" s="331"/>
      <c r="V128" s="331"/>
    </row>
    <row r="129" spans="1:29" ht="23.25" customHeight="1">
      <c r="B129" s="253"/>
      <c r="C129" s="253"/>
      <c r="D129" s="253"/>
      <c r="E129" s="253"/>
      <c r="F129" s="332"/>
      <c r="G129" s="333"/>
      <c r="H129" s="333"/>
      <c r="I129" s="12"/>
      <c r="J129" s="12"/>
      <c r="K129" s="12"/>
      <c r="L129" s="12"/>
      <c r="M129" s="334"/>
      <c r="N129" s="253"/>
      <c r="O129" s="253"/>
      <c r="P129" s="253"/>
      <c r="Q129" s="253"/>
      <c r="R129" s="253"/>
      <c r="S129" s="253"/>
      <c r="T129" s="253"/>
      <c r="U129" s="12"/>
      <c r="V129" s="12"/>
      <c r="W129" s="12"/>
      <c r="X129" s="12"/>
    </row>
    <row r="130" spans="1:29" ht="28.5" customHeight="1">
      <c r="B130" s="244" t="s">
        <v>185</v>
      </c>
      <c r="C130" s="245"/>
      <c r="D130" s="245"/>
      <c r="E130" s="245"/>
      <c r="F130" s="245"/>
      <c r="G130" s="14" t="str">
        <f>'[1]10識名'!$G$123</f>
        <v>R6.1.16</v>
      </c>
      <c r="H130" s="14"/>
      <c r="I130" s="15" t="s">
        <v>3</v>
      </c>
      <c r="J130" s="12"/>
      <c r="K130" s="335"/>
      <c r="L130" s="335"/>
      <c r="M130" s="335"/>
      <c r="N130" s="335"/>
      <c r="O130" s="336"/>
      <c r="P130" s="336"/>
      <c r="Q130" s="336"/>
      <c r="R130" s="336"/>
      <c r="S130" s="336"/>
      <c r="T130" s="336"/>
      <c r="U130" s="336"/>
      <c r="V130" s="336"/>
      <c r="X130" s="12"/>
    </row>
    <row r="131" spans="1:29" ht="23.25" customHeight="1">
      <c r="B131" s="217" t="s">
        <v>86</v>
      </c>
      <c r="C131" s="217"/>
      <c r="D131" s="217"/>
      <c r="E131" s="217"/>
      <c r="F131" s="217"/>
      <c r="G131" s="217"/>
      <c r="H131" s="217"/>
      <c r="I131" s="217"/>
      <c r="J131" s="12"/>
      <c r="K131" s="337"/>
      <c r="L131" s="337"/>
      <c r="M131" s="337"/>
      <c r="N131" s="337"/>
      <c r="O131" s="337"/>
      <c r="P131" s="337"/>
      <c r="Q131" s="337"/>
      <c r="R131" s="337"/>
      <c r="S131" s="337"/>
      <c r="T131" s="337"/>
      <c r="U131" s="337"/>
      <c r="V131" s="337"/>
      <c r="X131" s="12"/>
    </row>
    <row r="132" spans="1:29" ht="23.25" customHeight="1">
      <c r="B132" s="272" t="s">
        <v>186</v>
      </c>
      <c r="C132" s="291"/>
      <c r="D132" s="291"/>
      <c r="E132" s="291"/>
      <c r="F132" s="291"/>
      <c r="G132" s="291"/>
      <c r="H132" s="291"/>
      <c r="I132" s="292"/>
      <c r="J132" s="12"/>
      <c r="K132" s="337"/>
      <c r="L132" s="337"/>
      <c r="M132" s="337"/>
      <c r="N132" s="337"/>
      <c r="O132" s="337"/>
      <c r="P132" s="337"/>
      <c r="Q132" s="337"/>
      <c r="R132" s="337"/>
      <c r="S132" s="337"/>
      <c r="T132" s="337"/>
      <c r="U132" s="337"/>
      <c r="V132" s="337"/>
      <c r="X132" s="12"/>
    </row>
    <row r="133" spans="1:29" ht="23.25" customHeight="1">
      <c r="B133" s="223" t="s">
        <v>187</v>
      </c>
      <c r="C133" s="223"/>
      <c r="D133" s="223"/>
      <c r="E133" s="223"/>
      <c r="F133" s="223"/>
      <c r="G133" s="223"/>
      <c r="H133" s="223"/>
      <c r="I133" s="223"/>
      <c r="J133" s="12"/>
      <c r="K133" s="334"/>
      <c r="L133" s="334"/>
      <c r="M133" s="334"/>
      <c r="N133" s="334"/>
      <c r="O133" s="334"/>
      <c r="P133" s="334"/>
      <c r="Q133" s="334"/>
      <c r="R133" s="334"/>
      <c r="S133" s="334"/>
      <c r="T133" s="334"/>
      <c r="U133" s="334"/>
      <c r="V133" s="334"/>
    </row>
    <row r="134" spans="1:29" ht="23.25" customHeight="1">
      <c r="B134" s="223" t="s">
        <v>188</v>
      </c>
      <c r="C134" s="223"/>
      <c r="D134" s="223"/>
      <c r="E134" s="223"/>
      <c r="F134" s="223"/>
      <c r="G134" s="223"/>
      <c r="H134" s="223"/>
      <c r="I134" s="223"/>
      <c r="J134" s="12"/>
      <c r="S134" s="253"/>
      <c r="T134" s="253"/>
      <c r="U134" s="12"/>
      <c r="V134" s="12"/>
      <c r="W134" s="12"/>
      <c r="X134" s="12"/>
    </row>
    <row r="135" spans="1:29" ht="24" customHeight="1">
      <c r="B135" s="253"/>
      <c r="C135" s="253"/>
      <c r="D135" s="253"/>
      <c r="E135" s="253"/>
      <c r="F135" s="253"/>
      <c r="G135" s="253"/>
      <c r="H135" s="253"/>
      <c r="I135" s="253"/>
      <c r="J135" s="12"/>
      <c r="K135" s="12"/>
      <c r="L135" s="12"/>
      <c r="M135" s="12"/>
      <c r="N135" s="12"/>
      <c r="O135" s="338"/>
      <c r="P135" s="338"/>
      <c r="Q135" s="338"/>
      <c r="R135" s="338"/>
      <c r="S135" s="253"/>
      <c r="T135" s="253"/>
      <c r="U135" s="12"/>
      <c r="V135" s="12"/>
      <c r="W135" s="12"/>
      <c r="X135" s="12"/>
    </row>
    <row r="136" spans="1:29" ht="28.5" customHeight="1">
      <c r="A136" s="50">
        <v>5</v>
      </c>
      <c r="B136" s="51" t="s">
        <v>189</v>
      </c>
      <c r="C136" s="52"/>
      <c r="D136" s="52"/>
      <c r="E136" s="143"/>
      <c r="F136" s="143"/>
      <c r="G136" s="339"/>
      <c r="H136" s="339"/>
      <c r="I136" s="339"/>
      <c r="J136" s="339"/>
      <c r="K136" s="340"/>
      <c r="L136" s="340"/>
      <c r="M136" s="145"/>
      <c r="N136" s="145"/>
      <c r="O136" s="145"/>
      <c r="P136" s="145"/>
      <c r="Q136" s="145"/>
      <c r="R136" s="146"/>
      <c r="S136" s="147"/>
      <c r="T136" s="146"/>
      <c r="U136" s="147"/>
      <c r="V136" s="147"/>
      <c r="W136" s="58"/>
      <c r="X136" s="58"/>
    </row>
    <row r="137" spans="1:29" ht="6" customHeight="1">
      <c r="A137" s="238"/>
      <c r="B137" s="317"/>
      <c r="C137" s="318"/>
      <c r="D137" s="318"/>
      <c r="E137" s="319"/>
      <c r="F137" s="319"/>
      <c r="G137" s="320"/>
      <c r="H137" s="320"/>
      <c r="I137" s="320"/>
      <c r="J137" s="320"/>
      <c r="K137" s="321"/>
      <c r="L137" s="321"/>
      <c r="M137" s="10"/>
      <c r="N137" s="10"/>
      <c r="O137" s="10"/>
      <c r="P137" s="10"/>
      <c r="Q137" s="10"/>
      <c r="R137" s="11"/>
      <c r="S137" s="12"/>
      <c r="T137" s="11"/>
      <c r="U137" s="12"/>
      <c r="V137" s="12"/>
    </row>
    <row r="138" spans="1:29" ht="27" customHeight="1">
      <c r="B138" s="206" t="s">
        <v>190</v>
      </c>
      <c r="C138" s="207"/>
      <c r="D138" s="207"/>
      <c r="E138" s="207"/>
      <c r="F138" s="14" t="str">
        <f>'[1]10識名'!$F$132</f>
        <v>R5.12.21</v>
      </c>
      <c r="G138" s="14"/>
      <c r="H138" s="15" t="s">
        <v>3</v>
      </c>
      <c r="I138" s="341"/>
      <c r="J138" s="62"/>
      <c r="K138" s="335"/>
      <c r="L138" s="336"/>
    </row>
    <row r="139" spans="1:29" ht="27" customHeight="1">
      <c r="B139" s="217" t="s">
        <v>191</v>
      </c>
      <c r="C139" s="246"/>
      <c r="D139" s="246"/>
      <c r="E139" s="246"/>
      <c r="F139" s="246" t="s">
        <v>64</v>
      </c>
      <c r="G139" s="246"/>
      <c r="H139" s="246"/>
      <c r="I139" s="246"/>
      <c r="J139" s="246"/>
      <c r="K139" s="246"/>
      <c r="L139" s="342"/>
    </row>
    <row r="140" spans="1:29" ht="27.75" customHeight="1">
      <c r="A140" s="343"/>
      <c r="B140" s="344" t="s">
        <v>192</v>
      </c>
      <c r="C140" s="344"/>
      <c r="D140" s="344"/>
      <c r="E140" s="344"/>
      <c r="F140" s="345" t="s">
        <v>193</v>
      </c>
      <c r="G140" s="345"/>
      <c r="H140" s="345"/>
      <c r="I140" s="345"/>
      <c r="J140" s="345"/>
      <c r="K140" s="345"/>
      <c r="L140" s="346"/>
      <c r="Y140" s="1"/>
      <c r="Z140" s="1"/>
      <c r="AA140" s="1"/>
      <c r="AB140" s="1"/>
      <c r="AC140" s="1"/>
    </row>
    <row r="141" spans="1:29" ht="28.5" customHeight="1">
      <c r="A141" s="62"/>
      <c r="B141" s="346"/>
      <c r="C141" s="346"/>
      <c r="D141" s="346"/>
      <c r="E141" s="346"/>
      <c r="F141" s="346"/>
      <c r="G141" s="346"/>
      <c r="H141" s="346"/>
      <c r="I141" s="346"/>
      <c r="J141" s="346"/>
      <c r="K141" s="346"/>
      <c r="L141" s="346"/>
      <c r="Y141" s="1"/>
      <c r="Z141" s="1"/>
      <c r="AA141" s="1"/>
      <c r="AB141" s="1"/>
      <c r="AC141" s="1"/>
    </row>
    <row r="142" spans="1:29" ht="33" customHeight="1">
      <c r="B142" s="347" t="s">
        <v>194</v>
      </c>
      <c r="C142" s="245"/>
      <c r="D142" s="245"/>
      <c r="E142" s="245"/>
      <c r="F142" s="245"/>
      <c r="G142" s="14" t="str">
        <f>'[1]10識名'!$G$140</f>
        <v>R6.1.5</v>
      </c>
      <c r="H142" s="14"/>
      <c r="I142" s="15" t="s">
        <v>3</v>
      </c>
      <c r="J142" s="348"/>
      <c r="K142" s="348"/>
      <c r="L142" s="348"/>
      <c r="Y142" s="349"/>
      <c r="Z142" s="349"/>
      <c r="AA142" s="349"/>
      <c r="AB142" s="349"/>
      <c r="AC142" s="349"/>
    </row>
    <row r="143" spans="1:29" ht="28.5" customHeight="1">
      <c r="B143" s="217" t="s">
        <v>195</v>
      </c>
      <c r="C143" s="217"/>
      <c r="D143" s="217"/>
      <c r="E143" s="217"/>
      <c r="F143" s="217" t="s">
        <v>196</v>
      </c>
      <c r="G143" s="217"/>
      <c r="H143" s="217"/>
      <c r="I143" s="217" t="s">
        <v>197</v>
      </c>
      <c r="J143" s="217"/>
      <c r="K143" s="217"/>
      <c r="L143" s="217"/>
      <c r="M143" s="246" t="s">
        <v>198</v>
      </c>
      <c r="N143" s="246"/>
      <c r="O143" s="246"/>
      <c r="P143" s="246"/>
      <c r="R143" s="349"/>
      <c r="S143" s="349"/>
      <c r="T143" s="349"/>
      <c r="U143" s="349"/>
      <c r="V143" s="349"/>
    </row>
    <row r="144" spans="1:29" ht="28.5" customHeight="1">
      <c r="B144" s="350" t="s">
        <v>199</v>
      </c>
      <c r="C144" s="350"/>
      <c r="D144" s="350"/>
      <c r="E144" s="350"/>
      <c r="F144" s="351" t="s">
        <v>200</v>
      </c>
      <c r="G144" s="351"/>
      <c r="H144" s="351"/>
      <c r="I144" s="351" t="s">
        <v>201</v>
      </c>
      <c r="J144" s="351"/>
      <c r="K144" s="351"/>
      <c r="L144" s="351"/>
      <c r="M144" s="275" t="s">
        <v>202</v>
      </c>
      <c r="N144" s="275"/>
      <c r="O144" s="275"/>
      <c r="P144" s="275"/>
      <c r="R144" s="349"/>
      <c r="S144" s="349"/>
      <c r="T144" s="349"/>
      <c r="U144" s="349"/>
      <c r="V144" s="349"/>
    </row>
    <row r="145" spans="1:35" ht="28.5" customHeight="1">
      <c r="B145" s="303" t="s">
        <v>203</v>
      </c>
      <c r="C145" s="303"/>
      <c r="D145" s="303"/>
      <c r="E145" s="303"/>
      <c r="F145" s="352" t="s">
        <v>204</v>
      </c>
      <c r="G145" s="353"/>
      <c r="H145" s="354"/>
      <c r="I145" s="355" t="s">
        <v>205</v>
      </c>
      <c r="J145" s="351"/>
      <c r="K145" s="351"/>
      <c r="L145" s="351"/>
      <c r="M145" s="356" t="s">
        <v>206</v>
      </c>
      <c r="N145" s="357"/>
      <c r="O145" s="357"/>
      <c r="P145" s="358"/>
      <c r="R145" s="349"/>
      <c r="S145" s="349"/>
      <c r="T145" s="349"/>
      <c r="U145" s="349"/>
      <c r="V145" s="349"/>
    </row>
    <row r="146" spans="1:35" ht="28.5" customHeight="1">
      <c r="B146" s="303" t="s">
        <v>207</v>
      </c>
      <c r="C146" s="303"/>
      <c r="D146" s="303"/>
      <c r="E146" s="303"/>
      <c r="F146" s="359"/>
      <c r="G146" s="360"/>
      <c r="H146" s="361"/>
      <c r="I146" s="351" t="s">
        <v>208</v>
      </c>
      <c r="J146" s="351"/>
      <c r="K146" s="351"/>
      <c r="L146" s="351"/>
      <c r="M146" s="362"/>
      <c r="N146" s="363"/>
      <c r="O146" s="363"/>
      <c r="P146" s="364"/>
      <c r="R146" s="349"/>
      <c r="S146" s="349"/>
      <c r="T146" s="349"/>
      <c r="U146" s="349"/>
      <c r="V146" s="349"/>
    </row>
    <row r="147" spans="1:35" ht="28.5" customHeight="1">
      <c r="B147" s="303" t="s">
        <v>209</v>
      </c>
      <c r="C147" s="303"/>
      <c r="D147" s="303"/>
      <c r="E147" s="303"/>
      <c r="F147" s="352" t="s">
        <v>210</v>
      </c>
      <c r="G147" s="353"/>
      <c r="H147" s="354"/>
      <c r="I147" s="351" t="s">
        <v>211</v>
      </c>
      <c r="J147" s="351"/>
      <c r="K147" s="351"/>
      <c r="L147" s="351"/>
      <c r="M147" s="356" t="s">
        <v>212</v>
      </c>
      <c r="N147" s="357"/>
      <c r="O147" s="357"/>
      <c r="P147" s="358"/>
      <c r="R147" s="349"/>
      <c r="S147" s="349"/>
      <c r="T147" s="349"/>
      <c r="U147" s="349"/>
      <c r="V147" s="349"/>
    </row>
    <row r="148" spans="1:35" ht="28.5" customHeight="1">
      <c r="B148" s="303" t="s">
        <v>213</v>
      </c>
      <c r="C148" s="303"/>
      <c r="D148" s="303"/>
      <c r="E148" s="303"/>
      <c r="F148" s="359"/>
      <c r="G148" s="360"/>
      <c r="H148" s="361"/>
      <c r="I148" s="351" t="s">
        <v>214</v>
      </c>
      <c r="J148" s="351"/>
      <c r="K148" s="351"/>
      <c r="L148" s="351"/>
      <c r="M148" s="365"/>
      <c r="N148" s="366"/>
      <c r="O148" s="366"/>
      <c r="P148" s="367"/>
      <c r="R148" s="349"/>
      <c r="S148" s="349"/>
      <c r="T148" s="349"/>
      <c r="U148" s="349"/>
      <c r="V148" s="349"/>
    </row>
    <row r="149" spans="1:35" ht="28.5" customHeight="1">
      <c r="B149" s="303" t="s">
        <v>215</v>
      </c>
      <c r="C149" s="303"/>
      <c r="D149" s="303"/>
      <c r="E149" s="303"/>
      <c r="F149" s="352" t="s">
        <v>216</v>
      </c>
      <c r="G149" s="353"/>
      <c r="H149" s="354"/>
      <c r="I149" s="351" t="s">
        <v>217</v>
      </c>
      <c r="J149" s="351"/>
      <c r="K149" s="351"/>
      <c r="L149" s="351"/>
      <c r="M149" s="365"/>
      <c r="N149" s="366"/>
      <c r="O149" s="366"/>
      <c r="P149" s="367"/>
      <c r="R149" s="349"/>
      <c r="S149" s="349"/>
      <c r="T149" s="349"/>
      <c r="U149" s="349"/>
      <c r="V149" s="349"/>
    </row>
    <row r="150" spans="1:35" ht="28.5" customHeight="1">
      <c r="B150" s="303" t="s">
        <v>218</v>
      </c>
      <c r="C150" s="303"/>
      <c r="D150" s="303"/>
      <c r="E150" s="303"/>
      <c r="F150" s="368"/>
      <c r="G150" s="369"/>
      <c r="H150" s="370"/>
      <c r="I150" s="351" t="s">
        <v>219</v>
      </c>
      <c r="J150" s="351"/>
      <c r="K150" s="351"/>
      <c r="L150" s="351"/>
      <c r="M150" s="362"/>
      <c r="N150" s="363"/>
      <c r="O150" s="363"/>
      <c r="P150" s="364"/>
      <c r="R150" s="349"/>
      <c r="S150" s="349"/>
      <c r="T150" s="349"/>
      <c r="U150" s="349"/>
      <c r="V150" s="349"/>
    </row>
    <row r="151" spans="1:35" ht="28.5" customHeight="1">
      <c r="B151" s="303" t="s">
        <v>220</v>
      </c>
      <c r="C151" s="303"/>
      <c r="D151" s="303"/>
      <c r="E151" s="303"/>
      <c r="F151" s="371" t="s">
        <v>216</v>
      </c>
      <c r="G151" s="372"/>
      <c r="H151" s="373"/>
      <c r="I151" s="351" t="s">
        <v>221</v>
      </c>
      <c r="J151" s="351"/>
      <c r="K151" s="351"/>
      <c r="L151" s="351"/>
      <c r="M151" s="374" t="s">
        <v>222</v>
      </c>
      <c r="N151" s="375"/>
      <c r="O151" s="375"/>
      <c r="P151" s="376"/>
      <c r="R151" s="349"/>
      <c r="S151" s="349"/>
      <c r="T151" s="349"/>
      <c r="U151" s="349"/>
      <c r="V151" s="349"/>
    </row>
    <row r="152" spans="1:35" ht="28.5" customHeight="1">
      <c r="B152" s="303" t="s">
        <v>223</v>
      </c>
      <c r="C152" s="303"/>
      <c r="D152" s="303"/>
      <c r="E152" s="303"/>
      <c r="F152" s="371" t="s">
        <v>224</v>
      </c>
      <c r="G152" s="372"/>
      <c r="H152" s="373"/>
      <c r="I152" s="351" t="s">
        <v>225</v>
      </c>
      <c r="J152" s="351"/>
      <c r="K152" s="351"/>
      <c r="L152" s="351"/>
      <c r="M152" s="328" t="s">
        <v>226</v>
      </c>
      <c r="N152" s="328"/>
      <c r="O152" s="328"/>
      <c r="P152" s="328"/>
      <c r="R152" s="349"/>
      <c r="S152" s="349"/>
      <c r="T152" s="349"/>
      <c r="U152" s="349"/>
      <c r="V152" s="349"/>
    </row>
    <row r="153" spans="1:35" ht="28.5" customHeight="1">
      <c r="B153" s="294" t="s">
        <v>227</v>
      </c>
      <c r="C153" s="295"/>
      <c r="D153" s="295"/>
      <c r="E153" s="296"/>
      <c r="F153" s="371" t="s">
        <v>228</v>
      </c>
      <c r="G153" s="372"/>
      <c r="H153" s="373"/>
      <c r="I153" s="371" t="s">
        <v>229</v>
      </c>
      <c r="J153" s="372"/>
      <c r="K153" s="372"/>
      <c r="L153" s="373"/>
      <c r="M153" s="374" t="s">
        <v>230</v>
      </c>
      <c r="N153" s="375"/>
      <c r="O153" s="375"/>
      <c r="P153" s="376"/>
      <c r="Y153" s="349"/>
      <c r="Z153" s="349"/>
      <c r="AA153" s="349"/>
      <c r="AB153" s="349"/>
      <c r="AC153" s="349"/>
    </row>
    <row r="154" spans="1:35" ht="28.5" customHeight="1">
      <c r="A154" s="50">
        <v>6</v>
      </c>
      <c r="B154" s="51" t="s">
        <v>231</v>
      </c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145"/>
      <c r="N154" s="145"/>
      <c r="O154" s="145"/>
      <c r="P154" s="145"/>
      <c r="Q154" s="145"/>
      <c r="R154" s="146"/>
      <c r="S154" s="147"/>
      <c r="T154" s="146"/>
      <c r="U154" s="147"/>
      <c r="V154" s="147"/>
      <c r="W154" s="58"/>
      <c r="X154" s="58"/>
      <c r="Y154" s="58"/>
      <c r="AE154" s="92"/>
      <c r="AF154" s="92"/>
    </row>
    <row r="155" spans="1:35" s="380" customFormat="1" ht="28.5" customHeight="1">
      <c r="A155" s="148"/>
      <c r="B155" s="149"/>
      <c r="C155" s="149"/>
      <c r="D155" s="149"/>
      <c r="E155" s="149"/>
      <c r="F155" s="149"/>
      <c r="G155" s="149"/>
      <c r="H155" s="149"/>
      <c r="I155" s="149"/>
      <c r="J155" s="149"/>
      <c r="K155" s="149"/>
      <c r="L155" s="149"/>
      <c r="M155" s="377"/>
      <c r="N155" s="377"/>
      <c r="O155" s="377"/>
      <c r="P155" s="377"/>
      <c r="Q155" s="377"/>
      <c r="R155" s="378"/>
      <c r="S155" s="379"/>
      <c r="T155" s="378"/>
      <c r="U155" s="379"/>
      <c r="V155" s="379"/>
      <c r="AE155" s="381"/>
      <c r="AF155" s="381"/>
    </row>
    <row r="156" spans="1:35" s="380" customFormat="1" ht="30.75" customHeight="1">
      <c r="A156" s="148"/>
      <c r="B156" s="304" t="s">
        <v>232</v>
      </c>
      <c r="C156" s="304"/>
      <c r="D156" s="304"/>
      <c r="E156" s="304"/>
      <c r="F156" s="304"/>
      <c r="G156" s="304"/>
      <c r="H156" s="14" t="str">
        <f>'[1]10識名'!$H$146</f>
        <v>R6.1.23</v>
      </c>
      <c r="I156" s="14"/>
      <c r="J156" s="15" t="s">
        <v>3</v>
      </c>
      <c r="K156" s="382"/>
      <c r="L156" s="382"/>
      <c r="M156" s="377"/>
      <c r="N156" s="377"/>
      <c r="O156" s="377"/>
      <c r="P156" s="377"/>
      <c r="Q156" s="377"/>
      <c r="R156" s="378"/>
      <c r="S156" s="379"/>
      <c r="T156" s="378"/>
      <c r="U156" s="379"/>
      <c r="V156" s="379"/>
      <c r="Z156"/>
      <c r="AA156"/>
      <c r="AB156"/>
      <c r="AC156"/>
      <c r="AD156"/>
      <c r="AE156" s="383"/>
      <c r="AF156" s="383"/>
      <c r="AG156" s="383"/>
      <c r="AH156" s="383"/>
      <c r="AI156" s="383"/>
    </row>
    <row r="157" spans="1:35" s="380" customFormat="1" ht="30.75" customHeight="1">
      <c r="A157" s="148"/>
      <c r="B157" s="384" t="s">
        <v>233</v>
      </c>
      <c r="C157" s="384"/>
      <c r="D157" s="384"/>
      <c r="E157" s="384"/>
      <c r="F157" s="384"/>
      <c r="G157" s="384"/>
      <c r="H157" s="384" t="s">
        <v>234</v>
      </c>
      <c r="I157" s="384"/>
      <c r="J157" s="384"/>
      <c r="K157" s="384"/>
      <c r="L157" s="384"/>
      <c r="M157" s="384"/>
      <c r="N157" s="384"/>
      <c r="O157" s="385" t="s">
        <v>64</v>
      </c>
      <c r="P157" s="385"/>
      <c r="Q157" s="385"/>
      <c r="R157" s="385"/>
      <c r="S157" s="385"/>
      <c r="T157" s="385"/>
      <c r="U157" s="217" t="s">
        <v>235</v>
      </c>
      <c r="V157" s="217"/>
      <c r="W157" s="217"/>
      <c r="X157" s="217"/>
      <c r="Z157"/>
      <c r="AA157"/>
      <c r="AB157"/>
      <c r="AC157"/>
      <c r="AD157"/>
      <c r="AE157" s="383"/>
      <c r="AF157" s="383"/>
      <c r="AG157" s="383"/>
      <c r="AH157" s="383"/>
      <c r="AI157" s="383"/>
    </row>
    <row r="158" spans="1:35" s="380" customFormat="1" ht="30.75" customHeight="1">
      <c r="A158" s="148"/>
      <c r="B158" s="386" t="s">
        <v>236</v>
      </c>
      <c r="C158" s="387"/>
      <c r="D158" s="387"/>
      <c r="E158" s="387"/>
      <c r="F158" s="387"/>
      <c r="G158" s="388"/>
      <c r="H158" s="389" t="s">
        <v>237</v>
      </c>
      <c r="I158" s="389"/>
      <c r="J158" s="389"/>
      <c r="K158" s="389"/>
      <c r="L158" s="389"/>
      <c r="M158" s="389"/>
      <c r="N158" s="389"/>
      <c r="O158" s="390" t="s">
        <v>238</v>
      </c>
      <c r="P158" s="390"/>
      <c r="Q158" s="390"/>
      <c r="R158" s="390"/>
      <c r="S158" s="390"/>
      <c r="T158" s="390"/>
      <c r="U158" s="391" t="s">
        <v>239</v>
      </c>
      <c r="V158" s="391"/>
      <c r="W158" s="391"/>
      <c r="X158" s="391"/>
      <c r="Z158"/>
      <c r="AA158"/>
      <c r="AB158"/>
      <c r="AC158"/>
      <c r="AD158"/>
      <c r="AE158" s="383"/>
      <c r="AF158" s="383"/>
      <c r="AG158" s="383"/>
      <c r="AH158" s="383"/>
      <c r="AI158" s="383"/>
    </row>
    <row r="159" spans="1:35" s="380" customFormat="1" ht="30.75" customHeight="1">
      <c r="A159" s="148"/>
      <c r="B159" s="392" t="s">
        <v>240</v>
      </c>
      <c r="C159" s="393"/>
      <c r="D159" s="393"/>
      <c r="E159" s="393"/>
      <c r="F159" s="393"/>
      <c r="G159" s="394"/>
      <c r="H159" s="389"/>
      <c r="I159" s="389"/>
      <c r="J159" s="389"/>
      <c r="K159" s="389"/>
      <c r="L159" s="389"/>
      <c r="M159" s="389"/>
      <c r="N159" s="389"/>
      <c r="O159" s="390"/>
      <c r="P159" s="390"/>
      <c r="Q159" s="390"/>
      <c r="R159" s="390"/>
      <c r="S159" s="390"/>
      <c r="T159" s="390"/>
      <c r="U159" s="391"/>
      <c r="V159" s="391"/>
      <c r="W159" s="391"/>
      <c r="X159" s="391"/>
      <c r="Z159"/>
      <c r="AA159"/>
      <c r="AB159"/>
      <c r="AC159"/>
      <c r="AD159"/>
      <c r="AE159" s="383"/>
      <c r="AF159" s="383"/>
      <c r="AG159" s="383"/>
      <c r="AH159" s="383"/>
      <c r="AI159" s="383"/>
    </row>
    <row r="160" spans="1:35" s="380" customFormat="1" ht="28.5" customHeight="1">
      <c r="A160" s="148"/>
      <c r="B160" s="395" t="s">
        <v>241</v>
      </c>
      <c r="C160" s="396"/>
      <c r="D160" s="396"/>
      <c r="E160" s="396"/>
      <c r="F160" s="396"/>
      <c r="G160" s="397"/>
      <c r="H160" s="398" t="s">
        <v>242</v>
      </c>
      <c r="I160" s="398"/>
      <c r="J160" s="398"/>
      <c r="K160" s="398"/>
      <c r="L160" s="398"/>
      <c r="M160" s="398"/>
      <c r="N160" s="398"/>
      <c r="O160" s="399" t="s">
        <v>243</v>
      </c>
      <c r="P160" s="399"/>
      <c r="Q160" s="399"/>
      <c r="R160" s="399"/>
      <c r="S160" s="399"/>
      <c r="T160" s="399"/>
      <c r="U160" s="303" t="s">
        <v>244</v>
      </c>
      <c r="V160" s="303"/>
      <c r="W160" s="303"/>
      <c r="X160" s="303"/>
      <c r="AE160" s="381"/>
      <c r="AF160" s="381"/>
    </row>
    <row r="161" spans="1:35" s="404" customFormat="1" ht="30.75" customHeight="1">
      <c r="A161" s="148"/>
      <c r="B161" s="400" t="s">
        <v>245</v>
      </c>
      <c r="C161" s="401"/>
      <c r="D161" s="401"/>
      <c r="E161" s="401"/>
      <c r="F161" s="401"/>
      <c r="G161" s="402"/>
      <c r="H161" s="398"/>
      <c r="I161" s="398"/>
      <c r="J161" s="398"/>
      <c r="K161" s="398"/>
      <c r="L161" s="398"/>
      <c r="M161" s="398"/>
      <c r="N161" s="398"/>
      <c r="O161" s="399"/>
      <c r="P161" s="399"/>
      <c r="Q161" s="399"/>
      <c r="R161" s="399"/>
      <c r="S161" s="399"/>
      <c r="T161" s="399"/>
      <c r="U161" s="303"/>
      <c r="V161" s="303"/>
      <c r="W161" s="303"/>
      <c r="X161" s="303"/>
      <c r="Y161" s="380"/>
      <c r="Z161"/>
      <c r="AA161"/>
      <c r="AB161"/>
      <c r="AC161"/>
      <c r="AD161"/>
      <c r="AE161" s="403"/>
      <c r="AF161" s="403"/>
      <c r="AG161" s="403"/>
      <c r="AH161" s="403"/>
      <c r="AI161" s="403"/>
    </row>
    <row r="162" spans="1:35" s="380" customFormat="1" ht="28.5" customHeight="1">
      <c r="A162" s="148"/>
      <c r="B162" s="149"/>
      <c r="C162" s="149"/>
      <c r="D162" s="149"/>
      <c r="E162" s="149"/>
      <c r="F162" s="149"/>
      <c r="G162" s="149"/>
      <c r="H162" s="149"/>
      <c r="I162" s="149"/>
      <c r="J162" s="149"/>
      <c r="K162" s="149"/>
      <c r="L162" s="149"/>
      <c r="M162" s="377"/>
      <c r="N162" s="377"/>
      <c r="O162" s="377"/>
      <c r="P162" s="377"/>
      <c r="Q162" s="377"/>
      <c r="R162" s="378"/>
      <c r="S162" s="379"/>
      <c r="T162" s="378"/>
      <c r="U162" s="379"/>
      <c r="V162" s="379"/>
      <c r="AE162" s="381"/>
      <c r="AF162" s="381"/>
    </row>
    <row r="163" spans="1:35" s="404" customFormat="1" ht="30.75" customHeight="1">
      <c r="A163" s="148"/>
      <c r="B163" s="304" t="s">
        <v>246</v>
      </c>
      <c r="C163" s="304"/>
      <c r="D163" s="304"/>
      <c r="E163" s="304"/>
      <c r="F163" s="304"/>
      <c r="G163" s="304"/>
      <c r="H163" s="14" t="str">
        <f>'[1]10識名'!$H$153</f>
        <v>R6.1.23</v>
      </c>
      <c r="I163" s="14"/>
      <c r="J163" s="15" t="s">
        <v>3</v>
      </c>
      <c r="K163" s="382"/>
      <c r="L163" s="382"/>
      <c r="M163" s="377"/>
      <c r="N163" s="377"/>
      <c r="O163" s="377"/>
      <c r="P163" s="377"/>
      <c r="Q163" s="377"/>
      <c r="R163" s="378"/>
      <c r="S163" s="405"/>
      <c r="T163" s="378"/>
      <c r="U163" s="405"/>
      <c r="V163" s="405"/>
      <c r="Y163" s="380"/>
      <c r="Z163"/>
      <c r="AA163"/>
      <c r="AB163"/>
      <c r="AC163"/>
      <c r="AD163"/>
      <c r="AE163" s="403"/>
      <c r="AF163" s="403"/>
      <c r="AG163" s="403"/>
      <c r="AH163" s="403"/>
      <c r="AI163" s="403"/>
    </row>
    <row r="164" spans="1:35" s="404" customFormat="1" ht="30.75" customHeight="1">
      <c r="A164" s="148"/>
      <c r="B164" s="384" t="s">
        <v>247</v>
      </c>
      <c r="C164" s="384"/>
      <c r="D164" s="384"/>
      <c r="E164" s="384"/>
      <c r="F164" s="384"/>
      <c r="G164" s="384"/>
      <c r="H164" s="384" t="s">
        <v>248</v>
      </c>
      <c r="I164" s="384"/>
      <c r="J164" s="384"/>
      <c r="K164" s="384"/>
      <c r="L164" s="384" t="s">
        <v>249</v>
      </c>
      <c r="M164" s="384"/>
      <c r="N164" s="384"/>
      <c r="O164" s="384"/>
      <c r="P164" s="385" t="s">
        <v>250</v>
      </c>
      <c r="Q164" s="385"/>
      <c r="R164" s="385"/>
      <c r="S164" s="385"/>
      <c r="T164" s="385"/>
      <c r="U164" s="385"/>
      <c r="V164" s="385"/>
      <c r="W164" s="385"/>
      <c r="X164" s="385"/>
      <c r="Y164" s="380"/>
      <c r="Z164"/>
      <c r="AA164"/>
      <c r="AB164"/>
      <c r="AC164"/>
      <c r="AD164"/>
      <c r="AE164" s="403"/>
      <c r="AF164" s="403"/>
      <c r="AG164" s="403"/>
      <c r="AH164" s="403"/>
      <c r="AI164" s="403"/>
    </row>
    <row r="165" spans="1:35" s="404" customFormat="1" ht="30.75" customHeight="1">
      <c r="A165" s="148"/>
      <c r="B165" s="406" t="s">
        <v>251</v>
      </c>
      <c r="C165" s="406"/>
      <c r="D165" s="406"/>
      <c r="E165" s="406"/>
      <c r="F165" s="406"/>
      <c r="G165" s="406"/>
      <c r="H165" s="407" t="s">
        <v>252</v>
      </c>
      <c r="I165" s="407"/>
      <c r="J165" s="407"/>
      <c r="K165" s="407"/>
      <c r="L165" s="407" t="s">
        <v>253</v>
      </c>
      <c r="M165" s="407"/>
      <c r="N165" s="407"/>
      <c r="O165" s="407"/>
      <c r="P165" s="406" t="s">
        <v>254</v>
      </c>
      <c r="Q165" s="406"/>
      <c r="R165" s="406"/>
      <c r="S165" s="406"/>
      <c r="T165" s="406"/>
      <c r="U165" s="406"/>
      <c r="V165" s="406"/>
      <c r="W165" s="406"/>
      <c r="X165" s="406"/>
      <c r="Y165" s="380"/>
      <c r="Z165"/>
      <c r="AA165"/>
      <c r="AB165"/>
      <c r="AC165"/>
      <c r="AD165"/>
      <c r="AE165" s="403"/>
      <c r="AF165" s="403"/>
      <c r="AG165" s="403"/>
      <c r="AH165" s="403"/>
      <c r="AI165" s="403"/>
    </row>
    <row r="166" spans="1:35" s="404" customFormat="1" ht="30.75" customHeight="1">
      <c r="A166" s="148"/>
      <c r="B166" s="406" t="s">
        <v>255</v>
      </c>
      <c r="C166" s="406"/>
      <c r="D166" s="406"/>
      <c r="E166" s="406"/>
      <c r="F166" s="406"/>
      <c r="G166" s="406"/>
      <c r="H166" s="407" t="s">
        <v>256</v>
      </c>
      <c r="I166" s="407"/>
      <c r="J166" s="407"/>
      <c r="K166" s="407"/>
      <c r="L166" s="407" t="s">
        <v>257</v>
      </c>
      <c r="M166" s="407"/>
      <c r="N166" s="407"/>
      <c r="O166" s="407"/>
      <c r="P166" s="406" t="s">
        <v>258</v>
      </c>
      <c r="Q166" s="406"/>
      <c r="R166" s="406"/>
      <c r="S166" s="406"/>
      <c r="T166" s="406"/>
      <c r="U166" s="406"/>
      <c r="V166" s="406"/>
      <c r="W166" s="406"/>
      <c r="X166" s="406"/>
      <c r="Y166" s="380"/>
      <c r="Z166"/>
      <c r="AA166"/>
      <c r="AB166"/>
      <c r="AC166"/>
      <c r="AD166"/>
      <c r="AE166" s="403"/>
      <c r="AF166" s="403"/>
      <c r="AG166" s="403"/>
      <c r="AH166" s="403"/>
      <c r="AI166" s="403"/>
    </row>
    <row r="167" spans="1:35" s="404" customFormat="1" ht="30.75" customHeight="1">
      <c r="A167" s="148"/>
      <c r="B167" s="408" t="s">
        <v>259</v>
      </c>
      <c r="C167" s="408"/>
      <c r="D167" s="408"/>
      <c r="E167" s="408"/>
      <c r="F167" s="408"/>
      <c r="G167" s="408"/>
      <c r="H167" s="409" t="s">
        <v>260</v>
      </c>
      <c r="I167" s="409"/>
      <c r="J167" s="409"/>
      <c r="K167" s="409"/>
      <c r="L167" s="409" t="s">
        <v>261</v>
      </c>
      <c r="M167" s="409"/>
      <c r="N167" s="409"/>
      <c r="O167" s="409"/>
      <c r="P167" s="408" t="s">
        <v>262</v>
      </c>
      <c r="Q167" s="408"/>
      <c r="R167" s="408"/>
      <c r="S167" s="408"/>
      <c r="T167" s="408"/>
      <c r="U167" s="408"/>
      <c r="V167" s="408"/>
      <c r="W167" s="408"/>
      <c r="X167" s="408"/>
      <c r="Y167" s="380"/>
      <c r="Z167"/>
      <c r="AA167"/>
      <c r="AB167"/>
      <c r="AC167"/>
      <c r="AD167"/>
      <c r="AE167" s="403"/>
      <c r="AF167" s="403"/>
      <c r="AG167" s="403"/>
      <c r="AH167" s="403"/>
      <c r="AI167" s="403"/>
    </row>
    <row r="168" spans="1:35" s="404" customFormat="1" ht="30.75" customHeight="1">
      <c r="A168" s="148"/>
      <c r="B168" s="410"/>
      <c r="C168" s="410"/>
      <c r="D168" s="410"/>
      <c r="E168" s="410"/>
      <c r="F168" s="410"/>
      <c r="G168" s="410"/>
      <c r="H168" s="411"/>
      <c r="I168" s="411"/>
      <c r="J168" s="411"/>
      <c r="K168" s="411"/>
      <c r="L168" s="411"/>
      <c r="P168" s="412"/>
      <c r="Q168" s="412"/>
      <c r="R168" s="412"/>
      <c r="S168" s="412"/>
      <c r="T168" s="412"/>
      <c r="U168" s="412"/>
      <c r="V168" s="412"/>
      <c r="W168" s="412"/>
      <c r="X168" s="412"/>
      <c r="Y168" s="380"/>
      <c r="Z168"/>
      <c r="AA168"/>
      <c r="AB168"/>
      <c r="AC168"/>
      <c r="AD168"/>
      <c r="AE168" s="403"/>
      <c r="AF168" s="403"/>
      <c r="AG168" s="403"/>
      <c r="AH168" s="403"/>
      <c r="AI168" s="403"/>
    </row>
    <row r="169" spans="1:35" ht="30" customHeight="1">
      <c r="B169" s="413" t="s">
        <v>263</v>
      </c>
      <c r="C169" s="414"/>
      <c r="D169" s="414"/>
      <c r="E169" s="414"/>
      <c r="F169" s="415" t="s">
        <v>264</v>
      </c>
      <c r="G169" s="415"/>
      <c r="H169" s="415"/>
      <c r="I169" s="415"/>
      <c r="J169" s="415"/>
      <c r="K169" s="415"/>
      <c r="M169" s="14" t="str">
        <f>'[1]10識名'!$M$160</f>
        <v>R6.3.20</v>
      </c>
      <c r="N169" s="14"/>
      <c r="O169" s="15" t="s">
        <v>3</v>
      </c>
      <c r="P169" s="416"/>
      <c r="Q169" s="417"/>
      <c r="R169" s="417"/>
      <c r="S169" s="417"/>
      <c r="T169" s="417"/>
      <c r="U169" s="417"/>
      <c r="V169" s="417"/>
    </row>
    <row r="170" spans="1:35" ht="24.75" customHeight="1">
      <c r="B170" s="418" t="s">
        <v>165</v>
      </c>
      <c r="C170" s="418"/>
      <c r="D170" s="418"/>
      <c r="E170" s="418"/>
      <c r="F170" s="418"/>
      <c r="G170" s="418"/>
      <c r="H170" s="419" t="s">
        <v>265</v>
      </c>
      <c r="I170" s="420"/>
      <c r="J170" s="420"/>
      <c r="K170" s="420"/>
      <c r="L170" s="420"/>
      <c r="M170" s="420"/>
      <c r="N170" s="420"/>
      <c r="O170" s="421" t="s">
        <v>64</v>
      </c>
      <c r="P170" s="421"/>
      <c r="Q170" s="421"/>
      <c r="R170" s="421"/>
      <c r="S170" s="421"/>
      <c r="T170" s="421"/>
      <c r="U170" s="420" t="s">
        <v>235</v>
      </c>
      <c r="V170" s="420"/>
      <c r="W170" s="420"/>
      <c r="X170" s="422"/>
    </row>
    <row r="171" spans="1:35" ht="30.75" customHeight="1">
      <c r="B171" s="223" t="s">
        <v>266</v>
      </c>
      <c r="C171" s="223"/>
      <c r="D171" s="223"/>
      <c r="E171" s="223"/>
      <c r="F171" s="223"/>
      <c r="G171" s="223"/>
      <c r="H171" s="423" t="s">
        <v>267</v>
      </c>
      <c r="I171" s="423"/>
      <c r="J171" s="423"/>
      <c r="K171" s="423"/>
      <c r="L171" s="423"/>
      <c r="M171" s="423"/>
      <c r="N171" s="423"/>
      <c r="O171" s="223" t="s">
        <v>268</v>
      </c>
      <c r="P171" s="223"/>
      <c r="Q171" s="223"/>
      <c r="R171" s="223"/>
      <c r="S171" s="223"/>
      <c r="T171" s="223"/>
      <c r="U171" s="248" t="s">
        <v>269</v>
      </c>
      <c r="V171" s="248"/>
      <c r="W171" s="248"/>
      <c r="X171" s="248"/>
    </row>
    <row r="172" spans="1:35" ht="27" customHeight="1">
      <c r="B172" s="223" t="s">
        <v>270</v>
      </c>
      <c r="C172" s="223"/>
      <c r="D172" s="223"/>
      <c r="E172" s="223"/>
      <c r="F172" s="223"/>
      <c r="G172" s="223"/>
      <c r="H172" s="423" t="s">
        <v>271</v>
      </c>
      <c r="I172" s="423"/>
      <c r="J172" s="423"/>
      <c r="K172" s="423"/>
      <c r="L172" s="423"/>
      <c r="M172" s="423"/>
      <c r="N172" s="423"/>
      <c r="O172" s="423" t="s">
        <v>272</v>
      </c>
      <c r="P172" s="223"/>
      <c r="Q172" s="223"/>
      <c r="R172" s="223"/>
      <c r="S172" s="223"/>
      <c r="T172" s="223"/>
      <c r="U172" s="248" t="s">
        <v>273</v>
      </c>
      <c r="V172" s="248"/>
      <c r="W172" s="248"/>
      <c r="X172" s="248"/>
    </row>
    <row r="173" spans="1:35" ht="30" customHeight="1">
      <c r="B173" s="223" t="s">
        <v>274</v>
      </c>
      <c r="C173" s="223"/>
      <c r="D173" s="223"/>
      <c r="E173" s="223"/>
      <c r="F173" s="223"/>
      <c r="G173" s="223"/>
      <c r="H173" s="423" t="s">
        <v>275</v>
      </c>
      <c r="I173" s="423"/>
      <c r="J173" s="423"/>
      <c r="K173" s="423"/>
      <c r="L173" s="423"/>
      <c r="M173" s="423"/>
      <c r="N173" s="423"/>
      <c r="O173" s="223" t="s">
        <v>276</v>
      </c>
      <c r="P173" s="223"/>
      <c r="Q173" s="223"/>
      <c r="R173" s="223"/>
      <c r="S173" s="223"/>
      <c r="T173" s="223"/>
      <c r="U173" s="248" t="s">
        <v>277</v>
      </c>
      <c r="V173" s="248"/>
      <c r="W173" s="248"/>
      <c r="X173" s="248"/>
    </row>
    <row r="174" spans="1:35" ht="24.75" customHeight="1">
      <c r="B174" s="223" t="s">
        <v>278</v>
      </c>
      <c r="C174" s="223"/>
      <c r="D174" s="223"/>
      <c r="E174" s="223"/>
      <c r="F174" s="223"/>
      <c r="G174" s="223"/>
      <c r="H174" s="423" t="s">
        <v>279</v>
      </c>
      <c r="I174" s="423"/>
      <c r="J174" s="423"/>
      <c r="K174" s="423"/>
      <c r="L174" s="423"/>
      <c r="M174" s="423"/>
      <c r="N174" s="423"/>
      <c r="O174" s="223" t="s">
        <v>280</v>
      </c>
      <c r="P174" s="223"/>
      <c r="Q174" s="223"/>
      <c r="R174" s="223"/>
      <c r="S174" s="223"/>
      <c r="T174" s="223"/>
      <c r="U174" s="248" t="s">
        <v>281</v>
      </c>
      <c r="V174" s="248"/>
      <c r="W174" s="248"/>
      <c r="X174" s="248"/>
    </row>
    <row r="175" spans="1:35" ht="24.75" customHeight="1">
      <c r="B175" s="223" t="s">
        <v>282</v>
      </c>
      <c r="C175" s="223"/>
      <c r="D175" s="223"/>
      <c r="E175" s="223"/>
      <c r="F175" s="223"/>
      <c r="G175" s="223"/>
      <c r="H175" s="423" t="s">
        <v>283</v>
      </c>
      <c r="I175" s="423"/>
      <c r="J175" s="423"/>
      <c r="K175" s="423"/>
      <c r="L175" s="423"/>
      <c r="M175" s="423"/>
      <c r="N175" s="423"/>
      <c r="O175" s="223" t="s">
        <v>284</v>
      </c>
      <c r="P175" s="223"/>
      <c r="Q175" s="223"/>
      <c r="R175" s="223"/>
      <c r="S175" s="223"/>
      <c r="T175" s="223"/>
      <c r="U175" s="248" t="s">
        <v>285</v>
      </c>
      <c r="V175" s="248"/>
      <c r="W175" s="248"/>
      <c r="X175" s="248"/>
    </row>
    <row r="176" spans="1:35" ht="28.5" customHeight="1">
      <c r="B176" s="223" t="s">
        <v>286</v>
      </c>
      <c r="C176" s="223"/>
      <c r="D176" s="223"/>
      <c r="E176" s="223"/>
      <c r="F176" s="223"/>
      <c r="G176" s="223"/>
      <c r="H176" s="423" t="s">
        <v>287</v>
      </c>
      <c r="I176" s="423"/>
      <c r="J176" s="423"/>
      <c r="K176" s="423"/>
      <c r="L176" s="423"/>
      <c r="M176" s="423"/>
      <c r="N176" s="423"/>
      <c r="O176" s="423" t="s">
        <v>288</v>
      </c>
      <c r="P176" s="223"/>
      <c r="Q176" s="223"/>
      <c r="R176" s="223"/>
      <c r="S176" s="223"/>
      <c r="T176" s="223"/>
      <c r="U176" s="248" t="s">
        <v>289</v>
      </c>
      <c r="V176" s="248"/>
      <c r="W176" s="248"/>
      <c r="X176" s="248"/>
    </row>
    <row r="177" spans="2:21" ht="27" customHeight="1">
      <c r="B177" s="424"/>
      <c r="C177" s="424"/>
      <c r="D177" s="424"/>
      <c r="E177" s="424"/>
      <c r="F177" s="424"/>
      <c r="G177" s="424"/>
      <c r="H177" s="424"/>
      <c r="I177" s="424"/>
      <c r="J177" s="424"/>
      <c r="K177" s="424"/>
      <c r="L177" s="424"/>
      <c r="M177" s="424"/>
      <c r="N177" s="424"/>
      <c r="O177" s="424"/>
      <c r="P177" s="424"/>
      <c r="Q177" s="424"/>
      <c r="R177" s="424"/>
      <c r="S177" s="424"/>
      <c r="T177" s="424"/>
      <c r="U177" s="424"/>
    </row>
    <row r="181" spans="2:21" ht="23.25" customHeight="1"/>
    <row r="182" spans="2:21" ht="23.25" customHeight="1"/>
    <row r="183" spans="2:21" ht="23.25" customHeight="1"/>
    <row r="184" spans="2:21" ht="23.25" customHeight="1"/>
    <row r="185" spans="2:21" ht="23.25" customHeight="1"/>
    <row r="186" spans="2:21" ht="23.25" customHeight="1"/>
    <row r="187" spans="2:21" ht="23.25" customHeight="1"/>
    <row r="188" spans="2:21" ht="23.25" customHeight="1"/>
    <row r="189" spans="2:21" ht="23.25" customHeight="1"/>
    <row r="190" spans="2:21" ht="23.25" customHeight="1"/>
    <row r="191" spans="2:21" ht="23.25" customHeight="1"/>
    <row r="192" spans="2:21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</sheetData>
  <mergeCells count="453">
    <mergeCell ref="B175:G175"/>
    <mergeCell ref="H175:N175"/>
    <mergeCell ref="O175:T175"/>
    <mergeCell ref="U175:X175"/>
    <mergeCell ref="B176:G176"/>
    <mergeCell ref="H176:N176"/>
    <mergeCell ref="O176:T176"/>
    <mergeCell ref="U176:X176"/>
    <mergeCell ref="B173:G173"/>
    <mergeCell ref="H173:N173"/>
    <mergeCell ref="O173:T173"/>
    <mergeCell ref="U173:X173"/>
    <mergeCell ref="B174:G174"/>
    <mergeCell ref="H174:N174"/>
    <mergeCell ref="O174:T174"/>
    <mergeCell ref="U174:X174"/>
    <mergeCell ref="B171:G171"/>
    <mergeCell ref="H171:N171"/>
    <mergeCell ref="O171:T171"/>
    <mergeCell ref="U171:X171"/>
    <mergeCell ref="B172:G172"/>
    <mergeCell ref="H172:N172"/>
    <mergeCell ref="O172:T172"/>
    <mergeCell ref="U172:X172"/>
    <mergeCell ref="B169:E169"/>
    <mergeCell ref="M169:N169"/>
    <mergeCell ref="B170:G170"/>
    <mergeCell ref="H170:N170"/>
    <mergeCell ref="O170:T170"/>
    <mergeCell ref="U170:X170"/>
    <mergeCell ref="B166:G166"/>
    <mergeCell ref="H166:K166"/>
    <mergeCell ref="L166:O166"/>
    <mergeCell ref="P166:X166"/>
    <mergeCell ref="B167:G167"/>
    <mergeCell ref="H167:K167"/>
    <mergeCell ref="L167:O167"/>
    <mergeCell ref="P167:X167"/>
    <mergeCell ref="B164:G164"/>
    <mergeCell ref="H164:K164"/>
    <mergeCell ref="L164:O164"/>
    <mergeCell ref="P164:X164"/>
    <mergeCell ref="B165:G165"/>
    <mergeCell ref="H165:K165"/>
    <mergeCell ref="L165:O165"/>
    <mergeCell ref="P165:X165"/>
    <mergeCell ref="B160:G160"/>
    <mergeCell ref="H160:N161"/>
    <mergeCell ref="O160:T161"/>
    <mergeCell ref="U160:X161"/>
    <mergeCell ref="B161:G161"/>
    <mergeCell ref="B163:G163"/>
    <mergeCell ref="H163:I163"/>
    <mergeCell ref="B157:G157"/>
    <mergeCell ref="H157:N157"/>
    <mergeCell ref="O157:T157"/>
    <mergeCell ref="U157:X157"/>
    <mergeCell ref="B158:G158"/>
    <mergeCell ref="H158:N159"/>
    <mergeCell ref="O158:T159"/>
    <mergeCell ref="U158:X159"/>
    <mergeCell ref="B159:G159"/>
    <mergeCell ref="B153:E153"/>
    <mergeCell ref="F153:H153"/>
    <mergeCell ref="I153:L153"/>
    <mergeCell ref="M153:P153"/>
    <mergeCell ref="B154:L154"/>
    <mergeCell ref="B156:G156"/>
    <mergeCell ref="H156:I156"/>
    <mergeCell ref="I150:L150"/>
    <mergeCell ref="B151:E151"/>
    <mergeCell ref="F151:H151"/>
    <mergeCell ref="I151:L151"/>
    <mergeCell ref="M151:P151"/>
    <mergeCell ref="B152:E152"/>
    <mergeCell ref="F152:H152"/>
    <mergeCell ref="I152:L152"/>
    <mergeCell ref="M152:P152"/>
    <mergeCell ref="B147:E147"/>
    <mergeCell ref="F147:H148"/>
    <mergeCell ref="I147:L147"/>
    <mergeCell ref="M147:P150"/>
    <mergeCell ref="B148:E148"/>
    <mergeCell ref="I148:L148"/>
    <mergeCell ref="B149:E149"/>
    <mergeCell ref="F149:H150"/>
    <mergeCell ref="I149:L149"/>
    <mergeCell ref="B150:E150"/>
    <mergeCell ref="B145:E145"/>
    <mergeCell ref="F145:H146"/>
    <mergeCell ref="I145:L145"/>
    <mergeCell ref="M145:P146"/>
    <mergeCell ref="B146:E146"/>
    <mergeCell ref="I146:L146"/>
    <mergeCell ref="B143:E143"/>
    <mergeCell ref="F143:H143"/>
    <mergeCell ref="I143:L143"/>
    <mergeCell ref="M143:P143"/>
    <mergeCell ref="B144:E144"/>
    <mergeCell ref="F144:H144"/>
    <mergeCell ref="I144:L144"/>
    <mergeCell ref="M144:P144"/>
    <mergeCell ref="B139:E139"/>
    <mergeCell ref="F139:K139"/>
    <mergeCell ref="B140:E140"/>
    <mergeCell ref="F140:K140"/>
    <mergeCell ref="Y140:AC141"/>
    <mergeCell ref="B142:F142"/>
    <mergeCell ref="G142:H142"/>
    <mergeCell ref="B131:I131"/>
    <mergeCell ref="B132:I132"/>
    <mergeCell ref="B133:I133"/>
    <mergeCell ref="B134:I134"/>
    <mergeCell ref="B136:L136"/>
    <mergeCell ref="B138:E138"/>
    <mergeCell ref="F138:G138"/>
    <mergeCell ref="C128:F128"/>
    <mergeCell ref="G128:J128"/>
    <mergeCell ref="K128:L128"/>
    <mergeCell ref="M128:N128"/>
    <mergeCell ref="S128:V128"/>
    <mergeCell ref="B130:F130"/>
    <mergeCell ref="G130:H130"/>
    <mergeCell ref="O126:O127"/>
    <mergeCell ref="P126:P127"/>
    <mergeCell ref="Q126:Q127"/>
    <mergeCell ref="R126:R127"/>
    <mergeCell ref="K127:L127"/>
    <mergeCell ref="M127:N127"/>
    <mergeCell ref="O121:U121"/>
    <mergeCell ref="B122:L122"/>
    <mergeCell ref="B124:E124"/>
    <mergeCell ref="F124:G124"/>
    <mergeCell ref="B125:B127"/>
    <mergeCell ref="C125:F127"/>
    <mergeCell ref="G125:J127"/>
    <mergeCell ref="K125:R125"/>
    <mergeCell ref="S125:V127"/>
    <mergeCell ref="K126:N126"/>
    <mergeCell ref="T115:X115"/>
    <mergeCell ref="T116:X116"/>
    <mergeCell ref="O118:R118"/>
    <mergeCell ref="S118:T118"/>
    <mergeCell ref="O119:U119"/>
    <mergeCell ref="O120:U120"/>
    <mergeCell ref="B113:G113"/>
    <mergeCell ref="H113:M113"/>
    <mergeCell ref="O113:U113"/>
    <mergeCell ref="V113:W113"/>
    <mergeCell ref="O114:S114"/>
    <mergeCell ref="T114:X114"/>
    <mergeCell ref="B111:G111"/>
    <mergeCell ref="H111:M111"/>
    <mergeCell ref="O111:S111"/>
    <mergeCell ref="T111:X111"/>
    <mergeCell ref="B112:G112"/>
    <mergeCell ref="H112:M112"/>
    <mergeCell ref="B109:G109"/>
    <mergeCell ref="H109:M109"/>
    <mergeCell ref="O109:S109"/>
    <mergeCell ref="T109:X109"/>
    <mergeCell ref="B110:G110"/>
    <mergeCell ref="H110:M110"/>
    <mergeCell ref="O110:S110"/>
    <mergeCell ref="T110:X110"/>
    <mergeCell ref="B107:G107"/>
    <mergeCell ref="H107:M107"/>
    <mergeCell ref="T107:X107"/>
    <mergeCell ref="B108:G108"/>
    <mergeCell ref="H108:M108"/>
    <mergeCell ref="O108:S108"/>
    <mergeCell ref="T108:X108"/>
    <mergeCell ref="B105:G105"/>
    <mergeCell ref="H105:M105"/>
    <mergeCell ref="T105:X105"/>
    <mergeCell ref="B106:G106"/>
    <mergeCell ref="H106:M106"/>
    <mergeCell ref="T106:X106"/>
    <mergeCell ref="B103:G103"/>
    <mergeCell ref="H103:M103"/>
    <mergeCell ref="O103:U103"/>
    <mergeCell ref="B104:G104"/>
    <mergeCell ref="H104:M104"/>
    <mergeCell ref="O104:S104"/>
    <mergeCell ref="T104:X104"/>
    <mergeCell ref="B101:G101"/>
    <mergeCell ref="H101:M101"/>
    <mergeCell ref="O101:S101"/>
    <mergeCell ref="T101:X101"/>
    <mergeCell ref="B102:G102"/>
    <mergeCell ref="H102:M102"/>
    <mergeCell ref="B98:G98"/>
    <mergeCell ref="H98:M98"/>
    <mergeCell ref="B99:G99"/>
    <mergeCell ref="H99:M99"/>
    <mergeCell ref="O99:U99"/>
    <mergeCell ref="B100:G100"/>
    <mergeCell ref="H100:M100"/>
    <mergeCell ref="O100:S100"/>
    <mergeCell ref="T100:X100"/>
    <mergeCell ref="B96:G96"/>
    <mergeCell ref="H96:M96"/>
    <mergeCell ref="O96:U96"/>
    <mergeCell ref="B97:G97"/>
    <mergeCell ref="H97:M97"/>
    <mergeCell ref="O97:U97"/>
    <mergeCell ref="B94:G94"/>
    <mergeCell ref="H94:M94"/>
    <mergeCell ref="O94:U94"/>
    <mergeCell ref="B95:G95"/>
    <mergeCell ref="H95:M95"/>
    <mergeCell ref="O95:U95"/>
    <mergeCell ref="B91:I91"/>
    <mergeCell ref="O91:U91"/>
    <mergeCell ref="O92:U92"/>
    <mergeCell ref="B93:F93"/>
    <mergeCell ref="G93:H93"/>
    <mergeCell ref="O93:U93"/>
    <mergeCell ref="B88:I88"/>
    <mergeCell ref="O88:U88"/>
    <mergeCell ref="B89:I89"/>
    <mergeCell ref="O89:U89"/>
    <mergeCell ref="B90:I90"/>
    <mergeCell ref="O90:U90"/>
    <mergeCell ref="B85:I85"/>
    <mergeCell ref="J85:N85"/>
    <mergeCell ref="O85:S85"/>
    <mergeCell ref="T85:V85"/>
    <mergeCell ref="B87:I87"/>
    <mergeCell ref="J87:K87"/>
    <mergeCell ref="O87:U87"/>
    <mergeCell ref="V87:W87"/>
    <mergeCell ref="B83:G83"/>
    <mergeCell ref="H83:I83"/>
    <mergeCell ref="B84:I84"/>
    <mergeCell ref="J84:N84"/>
    <mergeCell ref="O84:S84"/>
    <mergeCell ref="T84:V84"/>
    <mergeCell ref="V79:W79"/>
    <mergeCell ref="B80:I80"/>
    <mergeCell ref="J80:O80"/>
    <mergeCell ref="P80:Q80"/>
    <mergeCell ref="B81:I81"/>
    <mergeCell ref="J81:O81"/>
    <mergeCell ref="P81:Q81"/>
    <mergeCell ref="B78:I78"/>
    <mergeCell ref="J78:O78"/>
    <mergeCell ref="P78:Q78"/>
    <mergeCell ref="B79:I79"/>
    <mergeCell ref="J79:O79"/>
    <mergeCell ref="P79:Q79"/>
    <mergeCell ref="B76:I76"/>
    <mergeCell ref="J76:O76"/>
    <mergeCell ref="P76:Q76"/>
    <mergeCell ref="B77:I77"/>
    <mergeCell ref="J77:O77"/>
    <mergeCell ref="P77:Q77"/>
    <mergeCell ref="B71:E71"/>
    <mergeCell ref="F71:L71"/>
    <mergeCell ref="M71:O71"/>
    <mergeCell ref="P71:Q71"/>
    <mergeCell ref="B73:F73"/>
    <mergeCell ref="B75:E75"/>
    <mergeCell ref="F75:O75"/>
    <mergeCell ref="P75:Q75"/>
    <mergeCell ref="O67:P67"/>
    <mergeCell ref="Q67:R67"/>
    <mergeCell ref="B69:G69"/>
    <mergeCell ref="H69:I69"/>
    <mergeCell ref="B70:E70"/>
    <mergeCell ref="F70:L70"/>
    <mergeCell ref="M70:O70"/>
    <mergeCell ref="P70:Q70"/>
    <mergeCell ref="C67:D67"/>
    <mergeCell ref="E67:F67"/>
    <mergeCell ref="G67:H67"/>
    <mergeCell ref="I67:J67"/>
    <mergeCell ref="K67:L67"/>
    <mergeCell ref="M67:N67"/>
    <mergeCell ref="O65:P65"/>
    <mergeCell ref="Q65:R65"/>
    <mergeCell ref="C66:D66"/>
    <mergeCell ref="E66:F66"/>
    <mergeCell ref="G66:H66"/>
    <mergeCell ref="I66:J66"/>
    <mergeCell ref="K66:L66"/>
    <mergeCell ref="M66:N66"/>
    <mergeCell ref="O66:P66"/>
    <mergeCell ref="Q66:R66"/>
    <mergeCell ref="C65:D65"/>
    <mergeCell ref="E65:F65"/>
    <mergeCell ref="G65:H65"/>
    <mergeCell ref="I65:J65"/>
    <mergeCell ref="K65:L65"/>
    <mergeCell ref="M65:N65"/>
    <mergeCell ref="O63:P63"/>
    <mergeCell ref="Q63:R63"/>
    <mergeCell ref="C64:D64"/>
    <mergeCell ref="E64:F64"/>
    <mergeCell ref="G64:H64"/>
    <mergeCell ref="I64:J64"/>
    <mergeCell ref="K64:L64"/>
    <mergeCell ref="M64:N64"/>
    <mergeCell ref="O64:P64"/>
    <mergeCell ref="Q64:R64"/>
    <mergeCell ref="C63:D63"/>
    <mergeCell ref="E63:F63"/>
    <mergeCell ref="G63:H63"/>
    <mergeCell ref="I63:J63"/>
    <mergeCell ref="K63:L63"/>
    <mergeCell ref="M63:N63"/>
    <mergeCell ref="O61:P61"/>
    <mergeCell ref="Q61:R61"/>
    <mergeCell ref="C62:D62"/>
    <mergeCell ref="E62:F62"/>
    <mergeCell ref="G62:H62"/>
    <mergeCell ref="I62:J62"/>
    <mergeCell ref="K62:L62"/>
    <mergeCell ref="M62:N62"/>
    <mergeCell ref="O62:P62"/>
    <mergeCell ref="Q62:R62"/>
    <mergeCell ref="R58:S58"/>
    <mergeCell ref="T58:X58"/>
    <mergeCell ref="B60:E60"/>
    <mergeCell ref="F60:G60"/>
    <mergeCell ref="C61:D61"/>
    <mergeCell ref="E61:F61"/>
    <mergeCell ref="G61:H61"/>
    <mergeCell ref="I61:J61"/>
    <mergeCell ref="K61:L61"/>
    <mergeCell ref="M61:N61"/>
    <mergeCell ref="B55:F55"/>
    <mergeCell ref="B57:D57"/>
    <mergeCell ref="B58:C58"/>
    <mergeCell ref="D58:I58"/>
    <mergeCell ref="J58:K58"/>
    <mergeCell ref="L58:Q58"/>
    <mergeCell ref="N46:O46"/>
    <mergeCell ref="P46:Q46"/>
    <mergeCell ref="R46:S46"/>
    <mergeCell ref="T46:U46"/>
    <mergeCell ref="V46:W46"/>
    <mergeCell ref="B47:O47"/>
    <mergeCell ref="P45:Q45"/>
    <mergeCell ref="R45:S45"/>
    <mergeCell ref="T45:U45"/>
    <mergeCell ref="V45:W45"/>
    <mergeCell ref="B46:C46"/>
    <mergeCell ref="D46:E46"/>
    <mergeCell ref="F46:G46"/>
    <mergeCell ref="H46:I46"/>
    <mergeCell ref="J46:K46"/>
    <mergeCell ref="L46:M46"/>
    <mergeCell ref="R44:S44"/>
    <mergeCell ref="T44:U44"/>
    <mergeCell ref="V44:W44"/>
    <mergeCell ref="B45:C45"/>
    <mergeCell ref="D45:E45"/>
    <mergeCell ref="F45:G45"/>
    <mergeCell ref="H45:I45"/>
    <mergeCell ref="J45:K45"/>
    <mergeCell ref="L45:M45"/>
    <mergeCell ref="N45:O45"/>
    <mergeCell ref="T43:U43"/>
    <mergeCell ref="V43:W43"/>
    <mergeCell ref="B44:C44"/>
    <mergeCell ref="D44:E44"/>
    <mergeCell ref="F44:G44"/>
    <mergeCell ref="H44:I44"/>
    <mergeCell ref="J44:K44"/>
    <mergeCell ref="L44:M44"/>
    <mergeCell ref="N44:O44"/>
    <mergeCell ref="P44:Q44"/>
    <mergeCell ref="V42:W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J42:K42"/>
    <mergeCell ref="L42:M42"/>
    <mergeCell ref="N42:O42"/>
    <mergeCell ref="P42:Q42"/>
    <mergeCell ref="R42:S42"/>
    <mergeCell ref="T42:U42"/>
    <mergeCell ref="B41:G41"/>
    <mergeCell ref="H41:I41"/>
    <mergeCell ref="B42:C42"/>
    <mergeCell ref="D42:E42"/>
    <mergeCell ref="F42:G42"/>
    <mergeCell ref="H42:I42"/>
    <mergeCell ref="B39:C39"/>
    <mergeCell ref="D39:E39"/>
    <mergeCell ref="F39:G39"/>
    <mergeCell ref="H39:I39"/>
    <mergeCell ref="J39:K39"/>
    <mergeCell ref="L39:M39"/>
    <mergeCell ref="B38:C38"/>
    <mergeCell ref="D38:E38"/>
    <mergeCell ref="F38:G38"/>
    <mergeCell ref="H38:I38"/>
    <mergeCell ref="J38:K38"/>
    <mergeCell ref="L38:M38"/>
    <mergeCell ref="B37:C37"/>
    <mergeCell ref="D37:E37"/>
    <mergeCell ref="F37:G37"/>
    <mergeCell ref="H37:I37"/>
    <mergeCell ref="J37:K37"/>
    <mergeCell ref="L37:M37"/>
    <mergeCell ref="J35:K35"/>
    <mergeCell ref="L35:M35"/>
    <mergeCell ref="B36:C36"/>
    <mergeCell ref="D36:E36"/>
    <mergeCell ref="F36:G36"/>
    <mergeCell ref="H36:I36"/>
    <mergeCell ref="J36:K36"/>
    <mergeCell ref="L36:M36"/>
    <mergeCell ref="B34:G34"/>
    <mergeCell ref="H34:I34"/>
    <mergeCell ref="B35:C35"/>
    <mergeCell ref="D35:E35"/>
    <mergeCell ref="F35:G35"/>
    <mergeCell ref="H35:I35"/>
    <mergeCell ref="D8:H8"/>
    <mergeCell ref="I8:J8"/>
    <mergeCell ref="K8:P8"/>
    <mergeCell ref="Q8:R8"/>
    <mergeCell ref="S8:X8"/>
    <mergeCell ref="B32:F32"/>
    <mergeCell ref="B6:C8"/>
    <mergeCell ref="D6:H6"/>
    <mergeCell ref="I6:J6"/>
    <mergeCell ref="K6:P6"/>
    <mergeCell ref="Q6:R7"/>
    <mergeCell ref="S6:X6"/>
    <mergeCell ref="D7:H7"/>
    <mergeCell ref="I7:J7"/>
    <mergeCell ref="K7:P7"/>
    <mergeCell ref="S7:X7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140:AC141" location="目次!A1" display="目次に戻る"/>
    <hyperlink ref="Z154:AD154" location="目次!A1" display="目次に戻る"/>
    <hyperlink ref="Z163:AD166" location="目次!A1" display="目次に戻る"/>
    <hyperlink ref="Y163:AC166" location="目次!A1" display="目次に戻る"/>
    <hyperlink ref="Z156:AD159" location="目次!A1" display="目次に戻る"/>
    <hyperlink ref="Y156:AC159" location="目次!A1" display="目次に戻る"/>
    <hyperlink ref="Z161:AD161" location="目次!A1" display="目次に戻る"/>
    <hyperlink ref="Y161:AC161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6" manualBreakCount="6">
    <brk id="31" max="23" man="1"/>
    <brk id="54" max="23" man="1"/>
    <brk id="82" max="23" man="1"/>
    <brk id="121" max="23" man="1"/>
    <brk id="153" max="23" man="1"/>
    <brk id="177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11壺屋</vt:lpstr>
      <vt:lpstr>'11壺屋'!Print_Area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2024-04-26T05:33:25Z</dcterms:created>
  <dcterms:modified xsi:type="dcterms:W3CDTF">2024-04-26T05:38:11Z</dcterms:modified>
</cp:coreProperties>
</file>