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7泊" sheetId="1" r:id="rId1"/>
  </sheets>
  <externalReferences>
    <externalReference r:id="rId2"/>
  </externalReferences>
  <definedNames>
    <definedName name="_xlnm.Print_Area" localSheetId="0">'7泊'!$A$1:$X$167</definedName>
    <definedName name="Z_818BF9DD_E155_4641_96DB_F10DCC046B31_.wvu.PrintArea" localSheetId="0" hidden="1">'7泊'!$A$1:$X$168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8" i="1"/>
  <c r="H141" i="1"/>
  <c r="G134" i="1"/>
  <c r="F125" i="1"/>
  <c r="G116" i="1"/>
  <c r="F109" i="1"/>
  <c r="V101" i="1"/>
  <c r="V87" i="1"/>
  <c r="G84" i="1"/>
  <c r="V83" i="1"/>
  <c r="S79" i="1"/>
  <c r="J79" i="1"/>
  <c r="H75" i="1"/>
  <c r="P72" i="1"/>
  <c r="P73" i="1" s="1"/>
  <c r="P67" i="1"/>
  <c r="H61" i="1"/>
  <c r="Q59" i="1"/>
  <c r="Q58" i="1"/>
  <c r="Q57" i="1"/>
  <c r="Q56" i="1"/>
  <c r="Q55" i="1"/>
  <c r="Q54" i="1"/>
  <c r="F52" i="1"/>
  <c r="T39" i="1"/>
  <c r="V38" i="1"/>
  <c r="V37" i="1"/>
  <c r="V36" i="1"/>
  <c r="H34" i="1"/>
  <c r="H27" i="1"/>
  <c r="F4" i="1"/>
</calcChain>
</file>

<file path=xl/sharedStrings.xml><?xml version="1.0" encoding="utf-8"?>
<sst xmlns="http://schemas.openxmlformats.org/spreadsheetml/2006/main" count="367" uniqueCount="302">
  <si>
    <t>№</t>
    <phoneticPr fontId="3"/>
  </si>
  <si>
    <t>泊小学校区</t>
    <rPh sb="0" eb="1">
      <t>トマリ</t>
    </rPh>
    <rPh sb="1" eb="4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</si>
  <si>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</si>
  <si>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</si>
  <si>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</si>
  <si>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</si>
  <si>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</si>
  <si>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</si>
  <si>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66～69、72～73、91番地1、
95～112、122～138、
147～164、170～172、174、491～521番地</t>
    <rPh sb="14" eb="16">
      <t>バンチ</t>
    </rPh>
    <phoneticPr fontId="3"/>
  </si>
  <si>
    <t>字上之屋</t>
    <rPh sb="0" eb="1">
      <t>アザ</t>
    </rPh>
    <rPh sb="1" eb="4">
      <t>ウエノヤ</t>
    </rPh>
    <phoneticPr fontId="3"/>
  </si>
  <si>
    <t>全部、ただし47番地は壺屋小</t>
    <rPh sb="0" eb="2">
      <t>ゼンブ</t>
    </rPh>
    <rPh sb="8" eb="10">
      <t>バンチ</t>
    </rPh>
    <rPh sb="11" eb="13">
      <t>ツボヤ</t>
    </rPh>
    <rPh sb="13" eb="14">
      <t>ショウ</t>
    </rPh>
    <phoneticPr fontId="3"/>
  </si>
  <si>
    <t>泊</t>
    <rPh sb="0" eb="1">
      <t>トマリ</t>
    </rPh>
    <phoneticPr fontId="3"/>
  </si>
  <si>
    <t>1丁目5～64番地9</t>
    <rPh sb="1" eb="3">
      <t>チョウメ</t>
    </rPh>
    <rPh sb="7" eb="9">
      <t>バンチ</t>
    </rPh>
    <phoneticPr fontId="3"/>
  </si>
  <si>
    <t>上之屋</t>
    <rPh sb="0" eb="3">
      <t>ウエノヤ</t>
    </rPh>
    <phoneticPr fontId="3"/>
  </si>
  <si>
    <t>1丁目（全部）</t>
    <rPh sb="1" eb="3">
      <t>チョウメ</t>
    </rPh>
    <rPh sb="4" eb="6">
      <t>ゼンブ</t>
    </rPh>
    <phoneticPr fontId="3"/>
  </si>
  <si>
    <t>2丁目4～105番地</t>
    <rPh sb="1" eb="3">
      <t>チョウメ</t>
    </rPh>
    <rPh sb="8" eb="10">
      <t>バンチ</t>
    </rPh>
    <phoneticPr fontId="3"/>
  </si>
  <si>
    <t>おもろまち</t>
    <phoneticPr fontId="3"/>
  </si>
  <si>
    <t>1～2丁目（全部）</t>
    <rPh sb="3" eb="5">
      <t>チョウメ</t>
    </rPh>
    <rPh sb="6" eb="8">
      <t>ゼンブ</t>
    </rPh>
    <phoneticPr fontId="3"/>
  </si>
  <si>
    <t>3丁目（全部）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</si>
  <si>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</si>
  <si>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</si>
  <si>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</si>
  <si>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</si>
  <si>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</si>
  <si>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</si>
  <si>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</si>
  <si>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</si>
  <si>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</si>
  <si>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</si>
  <si>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</si>
  <si>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</si>
  <si>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</si>
  <si>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</si>
  <si>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</si>
  <si>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</si>
  <si>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</si>
  <si>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</si>
  <si>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</si>
  <si>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</si>
  <si>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</si>
  <si>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</si>
  <si>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</si>
  <si>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</si>
  <si>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泊小学校</t>
    <rPh sb="0" eb="1">
      <t>トマリ</t>
    </rPh>
    <rPh sb="1" eb="4">
      <t>ショウガッコウ</t>
    </rPh>
    <phoneticPr fontId="3"/>
  </si>
  <si>
    <t>所在地</t>
  </si>
  <si>
    <t>泊２－２３－９</t>
    <rPh sb="0" eb="1">
      <t>トマリ</t>
    </rPh>
    <phoneticPr fontId="3"/>
  </si>
  <si>
    <t>設立年</t>
    <rPh sb="0" eb="2">
      <t>セツリツ</t>
    </rPh>
    <rPh sb="2" eb="3">
      <t>ネン</t>
    </rPh>
    <phoneticPr fontId="3"/>
  </si>
  <si>
    <t>明治14年6月1日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</si>
  <si>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</si>
  <si>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</si>
  <si>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</si>
  <si>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</si>
  <si>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</si>
  <si>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</si>
  <si>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</si>
  <si>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</si>
  <si>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</si>
  <si>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</si>
  <si>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</si>
  <si>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</si>
  <si>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</si>
  <si>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</si>
  <si>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</si>
  <si>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</si>
  <si>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</si>
  <si>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</si>
  <si>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泊小学校</t>
    <rPh sb="0" eb="4">
      <t>トマリショウガッコウ</t>
    </rPh>
    <phoneticPr fontId="3"/>
  </si>
  <si>
    <t>泊2-23-9</t>
    <rPh sb="0" eb="1">
      <t>トマリ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</si>
  <si>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</si>
  <si>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</si>
  <si>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</si>
  <si>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</si>
  <si>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</si>
  <si>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</si>
  <si>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</si>
  <si>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県営上之屋市街地住宅自治会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ジチカイ</t>
    </rPh>
    <phoneticPr fontId="3"/>
  </si>
  <si>
    <t>字上之屋370（県営上之屋市街地住宅）</t>
    <rPh sb="0" eb="1">
      <t>アザ</t>
    </rPh>
    <rPh sb="1" eb="4">
      <t>ウエノヤ</t>
    </rPh>
    <rPh sb="8" eb="10">
      <t>ケンエイ</t>
    </rPh>
    <rPh sb="10" eb="13">
      <t>ウエノヤ</t>
    </rPh>
    <rPh sb="13" eb="18">
      <t>シガイチジュウタク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</si>
  <si>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</si>
  <si>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</si>
  <si>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</si>
  <si>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</si>
  <si>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</si>
  <si>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</si>
  <si>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</si>
  <si>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</si>
  <si>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</si>
  <si>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</si>
  <si>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</si>
  <si>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</si>
  <si>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</si>
  <si>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</si>
  <si>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</si>
  <si>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</si>
  <si>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組織名</t>
    <rPh sb="0" eb="3">
      <t>ソシキメイ</t>
    </rPh>
    <phoneticPr fontId="13"/>
  </si>
  <si>
    <t>真和志中学校区青少年健全育成協議会</t>
    <rPh sb="0" eb="7">
      <t>マワシチュウガッコウク</t>
    </rPh>
    <rPh sb="7" eb="17">
      <t>セイショウネンケンゼンイクセイキョウギカイ</t>
    </rPh>
    <phoneticPr fontId="3"/>
  </si>
  <si>
    <t>那覇中学校区青少年健全育成協議会</t>
    <rPh sb="0" eb="6">
      <t>ナハチュウガッコウク</t>
    </rPh>
    <rPh sb="6" eb="16">
      <t>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</si>
  <si>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</si>
  <si>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</si>
  <si>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</si>
  <si>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</si>
  <si>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株式会社　アレックス</t>
    <rPh sb="0" eb="4">
      <t>カブシキガイシャ</t>
    </rPh>
    <phoneticPr fontId="3"/>
  </si>
  <si>
    <t>泊39号の一部</t>
    <rPh sb="0" eb="1">
      <t>トマリ</t>
    </rPh>
    <rPh sb="3" eb="4">
      <t>ゴウ</t>
    </rPh>
    <rPh sb="5" eb="6">
      <t>イチ</t>
    </rPh>
    <rPh sb="6" eb="7">
      <t>ブ</t>
    </rPh>
    <phoneticPr fontId="3"/>
  </si>
  <si>
    <t>沖縄ディーエフエス㈱</t>
    <phoneticPr fontId="3"/>
  </si>
  <si>
    <t>天久安里線、安里27号、銘苅38号</t>
    <phoneticPr fontId="3"/>
  </si>
  <si>
    <t xml:space="preserve">金城電気工事 株式会社 </t>
    <phoneticPr fontId="3"/>
  </si>
  <si>
    <t>天久安里線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</si>
  <si>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</si>
  <si>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新都心安全なまちをつくる会</t>
    <phoneticPr fontId="3"/>
  </si>
  <si>
    <t>天久安里線の一部</t>
    <phoneticPr fontId="3"/>
  </si>
  <si>
    <t>蒼天</t>
    <phoneticPr fontId="3"/>
  </si>
  <si>
    <t>天久安里線の一部</t>
    <phoneticPr fontId="3"/>
  </si>
  <si>
    <t>ながやま幼児学園・保育園</t>
    <phoneticPr fontId="3"/>
  </si>
  <si>
    <t>安里公園</t>
    <phoneticPr fontId="3"/>
  </si>
  <si>
    <t>沖縄銀行</t>
    <phoneticPr fontId="3"/>
  </si>
  <si>
    <t>市内一円(各本店、支店、出張所)</t>
    <phoneticPr fontId="3"/>
  </si>
  <si>
    <t>特定非営利活動法人
わくわくの会さぽーとせんたーi</t>
    <phoneticPr fontId="3"/>
  </si>
  <si>
    <t>泊南公園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</si>
  <si>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</si>
  <si>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</si>
  <si>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さぽーとせんたーiから</t>
    <phoneticPr fontId="3"/>
  </si>
  <si>
    <t>泊北公園</t>
    <phoneticPr fontId="3"/>
  </si>
  <si>
    <t>那覇市医師会</t>
    <phoneticPr fontId="3"/>
  </si>
  <si>
    <t>市内一円(加盟各事業所周辺)</t>
    <phoneticPr fontId="3"/>
  </si>
  <si>
    <t>泊くがに美らさん会</t>
    <rPh sb="0" eb="1">
      <t>トマリ</t>
    </rPh>
    <rPh sb="4" eb="5">
      <t>チュ</t>
    </rPh>
    <rPh sb="8" eb="9">
      <t>カイ</t>
    </rPh>
    <phoneticPr fontId="3"/>
  </si>
  <si>
    <t>泊北公園</t>
    <phoneticPr fontId="3"/>
  </si>
  <si>
    <t>沖縄県宅地建物取引業協会</t>
    <phoneticPr fontId="3"/>
  </si>
  <si>
    <t>アルファシー公園愛護会</t>
    <phoneticPr fontId="3"/>
  </si>
  <si>
    <t>上之屋北公園</t>
    <phoneticPr fontId="3"/>
  </si>
  <si>
    <t>那覇市観光ホテル旅館事業協同組合</t>
    <phoneticPr fontId="3"/>
  </si>
  <si>
    <t>市内一円(加盟各事業所周辺)</t>
    <phoneticPr fontId="3"/>
  </si>
  <si>
    <t>安里公園愛護会</t>
    <rPh sb="0" eb="4">
      <t>アサトコウエン</t>
    </rPh>
    <rPh sb="4" eb="7">
      <t>アイゴカイ</t>
    </rPh>
    <phoneticPr fontId="3"/>
  </si>
  <si>
    <t>安里公園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</si>
  <si>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</si>
  <si>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</si>
  <si>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崇元寺公園愛護会</t>
    <rPh sb="0" eb="5">
      <t>ソウゲンジコウエン</t>
    </rPh>
    <rPh sb="5" eb="8">
      <t>アイゴカイ</t>
    </rPh>
    <phoneticPr fontId="3"/>
  </si>
  <si>
    <t>崇元寺公園</t>
    <rPh sb="0" eb="5">
      <t>ソウゲンジコウエン</t>
    </rPh>
    <phoneticPr fontId="3"/>
  </si>
  <si>
    <t>沖縄海邦銀行</t>
    <phoneticPr fontId="3"/>
  </si>
  <si>
    <t>レイモンドパーク</t>
    <phoneticPr fontId="3"/>
  </si>
  <si>
    <t>イオン琉球株式会社</t>
    <phoneticPr fontId="3"/>
  </si>
  <si>
    <t>市内―円(加盟各事業所周辺)</t>
    <phoneticPr fontId="3"/>
  </si>
  <si>
    <t>ゆりの会</t>
    <rPh sb="3" eb="4">
      <t>カイ</t>
    </rPh>
    <phoneticPr fontId="3"/>
  </si>
  <si>
    <t>黄金森公園</t>
    <phoneticPr fontId="3"/>
  </si>
  <si>
    <t>リウボウストア</t>
    <phoneticPr fontId="3"/>
  </si>
  <si>
    <t>市内一円(加盟各事業所周辺)</t>
    <phoneticPr fontId="3"/>
  </si>
  <si>
    <t>新屋敷公園愛好会</t>
    <rPh sb="0" eb="1">
      <t>シン</t>
    </rPh>
    <rPh sb="1" eb="3">
      <t>ヤシキ</t>
    </rPh>
    <rPh sb="3" eb="5">
      <t>コウエン</t>
    </rPh>
    <rPh sb="5" eb="8">
      <t>アイコウカイ</t>
    </rPh>
    <phoneticPr fontId="3"/>
  </si>
  <si>
    <t>新屋敷公園</t>
    <rPh sb="0" eb="3">
      <t>シンヤシキ</t>
    </rPh>
    <rPh sb="3" eb="5">
      <t>コウエン</t>
    </rPh>
    <phoneticPr fontId="3"/>
  </si>
  <si>
    <t>金秀商事株式会社</t>
    <phoneticPr fontId="3"/>
  </si>
  <si>
    <t>あじさい会</t>
    <rPh sb="4" eb="5">
      <t>カイ</t>
    </rPh>
    <phoneticPr fontId="3"/>
  </si>
  <si>
    <t>生活協同組合コープ沖縄</t>
    <phoneticPr fontId="3"/>
  </si>
  <si>
    <t>(社)沖縄県建設業協会那覇支部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</si>
  <si>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</si>
  <si>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一般社団法人沖縄県中小建設業協会
那覇支部</t>
    <phoneticPr fontId="3"/>
  </si>
  <si>
    <t>株式会社琉球補聴器</t>
    <phoneticPr fontId="3"/>
  </si>
  <si>
    <t>崇元寺公園</t>
    <phoneticPr fontId="3"/>
  </si>
  <si>
    <t>三菱化工機株式会社</t>
    <phoneticPr fontId="3"/>
  </si>
  <si>
    <t>上之屋フレンドパーク</t>
    <phoneticPr fontId="3"/>
  </si>
  <si>
    <t>株式会社東洋設備</t>
    <phoneticPr fontId="3"/>
  </si>
  <si>
    <t>上之屋北公園</t>
    <phoneticPr fontId="3"/>
  </si>
  <si>
    <t>富士古河Ｅ＆Ｃ株式会社 
沖縄営業所</t>
    <phoneticPr fontId="3"/>
  </si>
  <si>
    <t>タカマサイ公園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</si>
  <si>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</si>
  <si>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</si>
  <si>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</si>
  <si>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</si>
  <si>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</si>
  <si>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</si>
  <si>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</si>
  <si>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</si>
  <si>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</si>
  <si>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</si>
  <si>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</si>
  <si>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</si>
  <si>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</si>
  <si>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</si>
  <si>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</si>
  <si>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泊こども園</t>
    <rPh sb="0" eb="1">
      <t>トマリ</t>
    </rPh>
    <rPh sb="4" eb="5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</si>
  <si>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</si>
  <si>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</si>
  <si>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</si>
  <si>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</si>
  <si>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</si>
  <si>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電話：867-2657
FAX：同上</t>
    <phoneticPr fontId="3"/>
  </si>
  <si>
    <t>○</t>
    <phoneticPr fontId="3"/>
  </si>
  <si>
    <t>○</t>
    <phoneticPr fontId="3"/>
  </si>
  <si>
    <t>電話：917-3307
FAX：917-3347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</si>
  <si>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</si>
  <si>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泊小学校PTA自主防災会</t>
    <phoneticPr fontId="3"/>
  </si>
  <si>
    <t>コンフォートスペイシャス新都心自主防災会</t>
    <phoneticPr fontId="3"/>
  </si>
  <si>
    <t>県営上之屋市街地住宅自治会自主防災会</t>
    <phoneticPr fontId="3"/>
  </si>
  <si>
    <t>安里二区自治会自主防災会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</si>
  <si>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</si>
  <si>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</si>
  <si>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</si>
  <si>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泊児童クラブ</t>
    <rPh sb="0" eb="1">
      <t>トマリ</t>
    </rPh>
    <rPh sb="1" eb="3">
      <t>ジドウ</t>
    </rPh>
    <phoneticPr fontId="3"/>
  </si>
  <si>
    <t>泊2-23-10　泊小学校内</t>
    <rPh sb="9" eb="10">
      <t>トマリ</t>
    </rPh>
    <rPh sb="10" eb="14">
      <t>ショウガッコウナイ</t>
    </rPh>
    <phoneticPr fontId="3"/>
  </si>
  <si>
    <t>泊キッズ児童クラブ</t>
    <rPh sb="0" eb="1">
      <t>トマリ</t>
    </rPh>
    <rPh sb="4" eb="6">
      <t>ジドウ</t>
    </rPh>
    <phoneticPr fontId="3"/>
  </si>
  <si>
    <r>
      <rPr>
        <sz val="11"/>
        <rFont val="ＭＳ Ｐゴシック"/>
        <family val="3"/>
        <charset val="128"/>
      </rPr>
      <t>泊2－7－11　1階</t>
    </r>
    <rPh sb="0" eb="1">
      <t>トマリ</t>
    </rPh>
    <rPh sb="9" eb="10">
      <t>カイ</t>
    </rPh>
    <phoneticPr fontId="54"/>
  </si>
  <si>
    <t>ながやま児童クラブ</t>
    <rPh sb="4" eb="6">
      <t>ジドウ</t>
    </rPh>
    <phoneticPr fontId="3"/>
  </si>
  <si>
    <t>泊1-14-18</t>
    <phoneticPr fontId="3"/>
  </si>
  <si>
    <t>泊スマイル児童クラブ</t>
    <rPh sb="0" eb="1">
      <t>トマリ</t>
    </rPh>
    <rPh sb="5" eb="7">
      <t>ジドウ</t>
    </rPh>
    <phoneticPr fontId="3"/>
  </si>
  <si>
    <r>
      <t>泊</t>
    </r>
    <r>
      <rPr>
        <sz val="11"/>
        <rFont val="ＭＳ Ｐゴシック"/>
        <family val="3"/>
        <charset val="128"/>
      </rPr>
      <t>1－18－3　又吉アパート1階</t>
    </r>
  </si>
  <si>
    <t>ゆうゆう児童クラブ泊</t>
    <rPh sb="4" eb="6">
      <t>ジドウ</t>
    </rPh>
    <rPh sb="9" eb="10">
      <t>トマリ</t>
    </rPh>
    <phoneticPr fontId="3"/>
  </si>
  <si>
    <t>泊2-9-12　
宮國ビル　3階301号室</t>
    <rPh sb="0" eb="1">
      <t>トマリ</t>
    </rPh>
    <rPh sb="9" eb="11">
      <t>ミヤグニ</t>
    </rPh>
    <rPh sb="15" eb="16">
      <t>カイ</t>
    </rPh>
    <rPh sb="19" eb="21">
      <t>ゴウシツ</t>
    </rPh>
    <phoneticPr fontId="3"/>
  </si>
  <si>
    <t>ゆうゆう児童クラブ
泊第2</t>
    <rPh sb="4" eb="6">
      <t>ジドウ</t>
    </rPh>
    <rPh sb="10" eb="11">
      <t>トマリ</t>
    </rPh>
    <rPh sb="11" eb="12">
      <t>ダイ</t>
    </rPh>
    <phoneticPr fontId="3"/>
  </si>
  <si>
    <t>泊1-6-3　101号室</t>
    <rPh sb="0" eb="1">
      <t>トマリ</t>
    </rPh>
    <rPh sb="10" eb="12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</si>
  <si>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</si>
  <si>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</si>
  <si>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</si>
  <si>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</si>
  <si>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</si>
  <si>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三線</t>
    <rPh sb="0" eb="2">
      <t>サンシン</t>
    </rPh>
    <phoneticPr fontId="3"/>
  </si>
  <si>
    <t>火</t>
    <rPh sb="0" eb="1">
      <t>カ</t>
    </rPh>
    <phoneticPr fontId="3"/>
  </si>
  <si>
    <t>15：30～16：30</t>
    <phoneticPr fontId="3"/>
  </si>
  <si>
    <t>泊小クラブハウス</t>
    <rPh sb="0" eb="2">
      <t>トマリショウ</t>
    </rPh>
    <phoneticPr fontId="3"/>
  </si>
  <si>
    <t>琉舞</t>
    <rPh sb="0" eb="2">
      <t>リュウブ</t>
    </rPh>
    <phoneticPr fontId="3"/>
  </si>
  <si>
    <t>水</t>
    <rPh sb="0" eb="1">
      <t>スイ</t>
    </rPh>
    <phoneticPr fontId="3"/>
  </si>
  <si>
    <t>15：30～16：30</t>
    <phoneticPr fontId="3"/>
  </si>
  <si>
    <t>囲碁</t>
    <rPh sb="0" eb="2">
      <t>イゴ</t>
    </rPh>
    <phoneticPr fontId="3"/>
  </si>
  <si>
    <t>金</t>
    <rPh sb="0" eb="1">
      <t>キン</t>
    </rPh>
    <phoneticPr fontId="3"/>
  </si>
  <si>
    <t>15：30～16：30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</si>
  <si>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</si>
  <si>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</si>
  <si>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</si>
  <si>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</si>
  <si>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</si>
  <si>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</si>
  <si>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おもろまち1丁目・2丁目、上之屋、
泊</t>
    <phoneticPr fontId="3"/>
  </si>
  <si>
    <t>上之屋402-3　6Ｆ</t>
    <phoneticPr fontId="3"/>
  </si>
  <si>
    <t>８６０－５１２１</t>
    <phoneticPr fontId="3"/>
  </si>
  <si>
    <t>泊</t>
    <phoneticPr fontId="3"/>
  </si>
  <si>
    <t>那覇市地域包括支援センター</t>
    <phoneticPr fontId="3"/>
  </si>
  <si>
    <t>安里</t>
    <phoneticPr fontId="3"/>
  </si>
  <si>
    <t>安里1-7-3 7Ｆ</t>
    <phoneticPr fontId="3"/>
  </si>
  <si>
    <t>８６０ー２２１１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</si>
  <si>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</si>
  <si>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</si>
  <si>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</si>
  <si>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</si>
  <si>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</si>
  <si>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泊ふれあいクラブ</t>
    <rPh sb="0" eb="1">
      <t>トマリ</t>
    </rPh>
    <phoneticPr fontId="13"/>
  </si>
  <si>
    <t>第1・2･4月曜日　</t>
    <rPh sb="0" eb="1">
      <t>ダイ</t>
    </rPh>
    <rPh sb="6" eb="9">
      <t>ゲツヨウビ</t>
    </rPh>
    <phoneticPr fontId="13"/>
  </si>
  <si>
    <t>14:00～16:00</t>
    <phoneticPr fontId="13"/>
  </si>
  <si>
    <t>泊小学校クラブハウス（泊2-23-9）</t>
    <rPh sb="0" eb="1">
      <t>トマリ</t>
    </rPh>
    <rPh sb="1" eb="4">
      <t>ショウガッコウ</t>
    </rPh>
    <rPh sb="11" eb="12">
      <t>トマリ</t>
    </rPh>
    <phoneticPr fontId="13"/>
  </si>
  <si>
    <t>ちゃーげんきクラブ</t>
    <phoneticPr fontId="13"/>
  </si>
  <si>
    <t>第1･2・3金曜日　</t>
    <rPh sb="0" eb="1">
      <t>ダイ</t>
    </rPh>
    <rPh sb="6" eb="9">
      <t>キンヨウビ</t>
    </rPh>
    <phoneticPr fontId="13"/>
  </si>
  <si>
    <t>14:00～16:00</t>
    <phoneticPr fontId="13"/>
  </si>
  <si>
    <t>県営上之屋市街地住宅集会室（字上之屋370）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シュウカイシツ</t>
    </rPh>
    <rPh sb="14" eb="15">
      <t>アザ</t>
    </rPh>
    <rPh sb="15" eb="18">
      <t>ウエノヤ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</si>
  <si>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</si>
  <si>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</si>
  <si>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</si>
  <si>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新垣クリニック</t>
  </si>
  <si>
    <t>内科, 麻酔科</t>
  </si>
  <si>
    <t>泊1-13-1</t>
  </si>
  <si>
    <t>098-864-1330</t>
  </si>
  <si>
    <t>糸数病院</t>
  </si>
  <si>
    <t>産科, 婦人科, 小児科</t>
  </si>
  <si>
    <t>泊1-28-1</t>
  </si>
  <si>
    <t>098-863-4103</t>
  </si>
  <si>
    <t>ウィメンズクリニック糸数</t>
    <phoneticPr fontId="3"/>
  </si>
  <si>
    <t>産婦人科</t>
  </si>
  <si>
    <t>泊1-29-12</t>
  </si>
  <si>
    <t>098-869-8395</t>
  </si>
  <si>
    <t>うえはら小児科医院</t>
  </si>
  <si>
    <t>小児科, アレルギー科</t>
  </si>
  <si>
    <t>おもろまち2-2-22</t>
  </si>
  <si>
    <t>098-869-2400</t>
  </si>
  <si>
    <t>おもろまちメディカルセンター</t>
  </si>
  <si>
    <t>内科、外科、整形外科、脳神経外科、放射線科、泌尿器科、皮膚科、その他</t>
    <phoneticPr fontId="3"/>
  </si>
  <si>
    <t>上之屋1-3-1</t>
  </si>
  <si>
    <t>098-867-2116</t>
  </si>
  <si>
    <t>嘉陽皮膚科</t>
  </si>
  <si>
    <t>皮膚科</t>
    <phoneticPr fontId="3"/>
  </si>
  <si>
    <t>上之屋1-19-22　
YOSHINAビル2階・3階</t>
    <phoneticPr fontId="3"/>
  </si>
  <si>
    <t>098-868-1112</t>
  </si>
  <si>
    <t>こころクリニック</t>
  </si>
  <si>
    <t>内科（在宅医療）, 呼吸器内科, 精神科, 
心療内科, 児童精神科</t>
    <phoneticPr fontId="3"/>
  </si>
  <si>
    <t>泊1-13-16</t>
  </si>
  <si>
    <t>098-866-0556</t>
  </si>
  <si>
    <t>順天堂クリニック</t>
  </si>
  <si>
    <t>整形外科, リハビリテーション科, 内科, 皮膚科</t>
  </si>
  <si>
    <t>泊1-13-1　永寿ビル3階</t>
  </si>
  <si>
    <t>098-866-1036</t>
  </si>
  <si>
    <t>とまり皮フ科</t>
  </si>
  <si>
    <t>皮膚科</t>
  </si>
  <si>
    <t>おもろまち2-3-23　2F</t>
  </si>
  <si>
    <t>098-862-1255</t>
  </si>
  <si>
    <t>仲地胃腸内科クリニック</t>
  </si>
  <si>
    <t>消化器内科（胃腸内科）, 内科</t>
  </si>
  <si>
    <t>泊2-6-10　2階</t>
  </si>
  <si>
    <t>098-866-3232</t>
  </si>
  <si>
    <t>仲地耳鼻咽喉科</t>
  </si>
  <si>
    <t>耳鼻咽喉科</t>
  </si>
  <si>
    <t>泊2-6-10　3階</t>
  </si>
  <si>
    <t>098-862-8175</t>
  </si>
  <si>
    <t>はいさいクリニック</t>
  </si>
  <si>
    <t>内科, 外科, 泌尿器科, リハビリテーション科</t>
    <phoneticPr fontId="3"/>
  </si>
  <si>
    <t>泊2-18-11</t>
  </si>
  <si>
    <t>098-860-1813</t>
  </si>
  <si>
    <t>外間眼科医院</t>
  </si>
  <si>
    <t>眼科</t>
  </si>
  <si>
    <t>泊1-25-1　2階</t>
  </si>
  <si>
    <t>098-867-8100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</si>
</sst>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1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" fillId="0" borderId="0" xfId="3" applyFont="1" applyAlignment="1" applyProtection="1">
      <alignment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6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 wrapText="1"/>
    </xf>
    <xf numFmtId="3" fontId="24" fillId="0" borderId="30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33" xfId="1" applyFont="1" applyBorder="1" applyAlignment="1">
      <alignment horizontal="center" vertical="center" wrapText="1"/>
    </xf>
    <xf numFmtId="38" fontId="25" fillId="0" borderId="34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177" fontId="29" fillId="0" borderId="21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29" fillId="0" borderId="20" xfId="0" applyNumberFormat="1" applyFont="1" applyBorder="1" applyAlignment="1">
      <alignment horizontal="center" vertical="center"/>
    </xf>
    <xf numFmtId="177" fontId="29" fillId="0" borderId="36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177" fontId="29" fillId="0" borderId="22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32" fillId="0" borderId="25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6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6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38" fontId="32" fillId="0" borderId="38" xfId="1" applyFont="1" applyBorder="1" applyAlignment="1">
      <alignment horizontal="center" vertical="center"/>
    </xf>
    <xf numFmtId="38" fontId="32" fillId="0" borderId="30" xfId="1" applyFont="1" applyBorder="1" applyAlignment="1">
      <alignment horizontal="center" vertical="center"/>
    </xf>
    <xf numFmtId="177" fontId="29" fillId="0" borderId="29" xfId="0" applyNumberFormat="1" applyFont="1" applyFill="1" applyBorder="1" applyAlignment="1">
      <alignment horizontal="center" vertical="center"/>
    </xf>
    <xf numFmtId="177" fontId="29" fillId="0" borderId="39" xfId="0" applyNumberFormat="1" applyFont="1" applyFill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177" fontId="34" fillId="0" borderId="29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0" fontId="18" fillId="0" borderId="40" xfId="0" applyFont="1" applyBorder="1" applyAlignment="1">
      <alignment horizontal="left" vertical="top"/>
    </xf>
    <xf numFmtId="0" fontId="32" fillId="0" borderId="40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32" fillId="5" borderId="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/>
    </xf>
    <xf numFmtId="0" fontId="45" fillId="0" borderId="13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2" fillId="5" borderId="13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0" fontId="16" fillId="0" borderId="13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7" fillId="0" borderId="13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13" xfId="0" applyFont="1" applyFill="1" applyBorder="1" applyAlignment="1">
      <alignment horizontal="center" vertical="center"/>
    </xf>
    <xf numFmtId="177" fontId="28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4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48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3" xfId="2" applyNumberFormat="1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14" fillId="0" borderId="13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177" fontId="49" fillId="0" borderId="7" xfId="2" applyNumberFormat="1" applyFont="1" applyBorder="1" applyAlignment="1">
      <alignment horizontal="left" vertical="center" wrapText="1"/>
    </xf>
    <xf numFmtId="177" fontId="49" fillId="0" borderId="9" xfId="2" applyNumberFormat="1" applyFont="1" applyBorder="1" applyAlignment="1">
      <alignment horizontal="left" vertical="center" wrapText="1"/>
    </xf>
    <xf numFmtId="177" fontId="49" fillId="0" borderId="8" xfId="2" applyNumberFormat="1" applyFont="1" applyBorder="1" applyAlignment="1">
      <alignment horizontal="left" vertical="center" wrapText="1"/>
    </xf>
    <xf numFmtId="177" fontId="27" fillId="0" borderId="7" xfId="2" applyNumberFormat="1" applyFont="1" applyBorder="1" applyAlignment="1">
      <alignment horizontal="left" vertical="center"/>
    </xf>
    <xf numFmtId="177" fontId="27" fillId="0" borderId="9" xfId="2" applyNumberFormat="1" applyFont="1" applyBorder="1" applyAlignment="1">
      <alignment horizontal="left" vertical="center"/>
    </xf>
    <xf numFmtId="177" fontId="27" fillId="0" borderId="8" xfId="2" applyNumberFormat="1" applyFont="1" applyBorder="1" applyAlignment="1">
      <alignment horizontal="left" vertical="center"/>
    </xf>
    <xf numFmtId="177" fontId="27" fillId="0" borderId="13" xfId="2" applyNumberFormat="1" applyFont="1" applyBorder="1" applyAlignment="1">
      <alignment horizontal="left" vertical="center"/>
    </xf>
    <xf numFmtId="177" fontId="27" fillId="0" borderId="13" xfId="2" applyNumberFormat="1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5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38" fontId="14" fillId="0" borderId="13" xfId="1" applyFont="1" applyFill="1" applyBorder="1" applyAlignment="1">
      <alignment horizontal="left" vertical="center" wrapText="1"/>
    </xf>
    <xf numFmtId="38" fontId="14" fillId="0" borderId="13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14" fillId="0" borderId="1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7" fillId="0" borderId="13" xfId="0" applyFont="1" applyBorder="1" applyAlignment="1">
      <alignment horizontal="left" vertical="center" wrapText="1"/>
    </xf>
    <xf numFmtId="0" fontId="5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46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0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0" fillId="0" borderId="16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/>
    </xf>
    <xf numFmtId="0" fontId="59" fillId="0" borderId="16" xfId="0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60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wrapText="1"/>
    </xf>
    <xf numFmtId="0" fontId="62" fillId="0" borderId="0" xfId="0" applyFont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37" fillId="2" borderId="13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66" fillId="0" borderId="13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defRPr>
            </a:pPr>
            <a:r>
              <a:rPr lang="ja-JP" altLang="en-US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3.0586991711178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9144490205116"/>
          <c:y val="0.12562838143857108"/>
          <c:w val="0.8090523767932386"/>
          <c:h val="0.76617068676726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'7泊'!$C$53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'7泊'!$C$54:$C$59</c:f>
              <c:numCache>
                <c:formatCode>General</c:formatCode>
                <c:ptCount val="6"/>
                <c:pt idx="0">
                  <c:v>127</c:v>
                </c:pt>
                <c:pt idx="1">
                  <c:v>136</c:v>
                </c:pt>
                <c:pt idx="2">
                  <c:v>106</c:v>
                </c:pt>
                <c:pt idx="3">
                  <c:v>149</c:v>
                </c:pt>
                <c:pt idx="4">
                  <c:v>106</c:v>
                </c:pt>
                <c:pt idx="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5-4427-A6D8-0292511EC99E}"/>
            </c:ext>
          </c:extLst>
        </c:ser>
        <c:ser>
          <c:idx val="2"/>
          <c:order val="2"/>
          <c:tx>
            <c:strRef>
              <c:f>'7泊'!$E$53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'7泊'!$E$54:$E$59</c:f>
              <c:numCache>
                <c:formatCode>General</c:formatCode>
                <c:ptCount val="6"/>
                <c:pt idx="0">
                  <c:v>146</c:v>
                </c:pt>
                <c:pt idx="1">
                  <c:v>130</c:v>
                </c:pt>
                <c:pt idx="2">
                  <c:v>135</c:v>
                </c:pt>
                <c:pt idx="3">
                  <c:v>106</c:v>
                </c:pt>
                <c:pt idx="4">
                  <c:v>148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5-4427-A6D8-0292511EC99E}"/>
            </c:ext>
          </c:extLst>
        </c:ser>
        <c:ser>
          <c:idx val="4"/>
          <c:order val="4"/>
          <c:tx>
            <c:strRef>
              <c:f>'7泊'!$G$53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'7泊'!$G$54:$G$59</c:f>
              <c:numCache>
                <c:formatCode>General</c:formatCode>
                <c:ptCount val="6"/>
                <c:pt idx="0">
                  <c:v>145</c:v>
                </c:pt>
                <c:pt idx="1">
                  <c:v>149</c:v>
                </c:pt>
                <c:pt idx="2">
                  <c:v>127</c:v>
                </c:pt>
                <c:pt idx="3">
                  <c:v>133</c:v>
                </c:pt>
                <c:pt idx="4">
                  <c:v>103</c:v>
                </c:pt>
                <c:pt idx="5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5-4427-A6D8-0292511EC99E}"/>
            </c:ext>
          </c:extLst>
        </c:ser>
        <c:ser>
          <c:idx val="6"/>
          <c:order val="6"/>
          <c:tx>
            <c:strRef>
              <c:f>'7泊'!$I$53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'7泊'!$I$54:$I$59</c:f>
              <c:numCache>
                <c:formatCode>General</c:formatCode>
                <c:ptCount val="6"/>
                <c:pt idx="0">
                  <c:v>126</c:v>
                </c:pt>
                <c:pt idx="1">
                  <c:v>144</c:v>
                </c:pt>
                <c:pt idx="2">
                  <c:v>141</c:v>
                </c:pt>
                <c:pt idx="3">
                  <c:v>126</c:v>
                </c:pt>
                <c:pt idx="4">
                  <c:v>131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5-4427-A6D8-0292511EC99E}"/>
            </c:ext>
          </c:extLst>
        </c:ser>
        <c:ser>
          <c:idx val="8"/>
          <c:order val="8"/>
          <c:tx>
            <c:strRef>
              <c:f>'7泊'!$K$53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'7泊'!$K$54:$K$59</c:f>
              <c:numCache>
                <c:formatCode>General</c:formatCode>
                <c:ptCount val="6"/>
                <c:pt idx="0">
                  <c:v>135</c:v>
                </c:pt>
                <c:pt idx="1">
                  <c:v>130</c:v>
                </c:pt>
                <c:pt idx="2">
                  <c:v>140</c:v>
                </c:pt>
                <c:pt idx="3">
                  <c:v>140</c:v>
                </c:pt>
                <c:pt idx="4">
                  <c:v>130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75-4427-A6D8-0292511EC99E}"/>
            </c:ext>
          </c:extLst>
        </c:ser>
        <c:ser>
          <c:idx val="10"/>
          <c:order val="10"/>
          <c:tx>
            <c:strRef>
              <c:f>'7泊'!$M$53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'7泊'!$M$54:$M$59</c:f>
              <c:numCache>
                <c:formatCode>General</c:formatCode>
                <c:ptCount val="6"/>
                <c:pt idx="0">
                  <c:v>133</c:v>
                </c:pt>
                <c:pt idx="1">
                  <c:v>129</c:v>
                </c:pt>
                <c:pt idx="2">
                  <c:v>124</c:v>
                </c:pt>
                <c:pt idx="3">
                  <c:v>142</c:v>
                </c:pt>
                <c:pt idx="4">
                  <c:v>141</c:v>
                </c:pt>
                <c:pt idx="5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75-4427-A6D8-0292511EC9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9472"/>
        <c:axId val="822766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'7泊'!$D$53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'7泊'!$D$54:$D$59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475-4427-A6D8-0292511EC9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475-4427-A6D8-0292511EC9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475-4427-A6D8-0292511EC9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475-4427-A6D8-0292511EC9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475-4427-A6D8-0292511EC99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475-4427-A6D8-0292511EC99E}"/>
                  </c:ext>
                </c:extLst>
              </c15:ser>
            </c15:filteredBarSeries>
          </c:ext>
        </c:extLst>
      </c:barChart>
      <c:catAx>
        <c:axId val="8227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6992"/>
        <c:crosses val="autoZero"/>
        <c:auto val="1"/>
        <c:lblAlgn val="ctr"/>
        <c:lblOffset val="100"/>
        <c:noMultiLvlLbl val="0"/>
      </c:catAx>
      <c:valAx>
        <c:axId val="82276699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9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87955973260298"/>
          <c:y val="3.0134654325300731E-2"/>
          <c:w val="0.59012014761730724"/>
          <c:h val="0.11630689859629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'7泊'!$B$36:$C$36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('7泊'!$D$36:$E$36,'7泊'!$H$36:$I$36,'7泊'!$L$36:$M$36,'7泊'!$P$36:$Q$36,'7泊'!$T$36:$U$36)</c:f>
              <c:numCache>
                <c:formatCode>#,##0_);[Red]\(#,##0\)</c:formatCode>
                <c:ptCount val="10"/>
                <c:pt idx="0">
                  <c:v>2074</c:v>
                </c:pt>
                <c:pt idx="2">
                  <c:v>1992</c:v>
                </c:pt>
                <c:pt idx="4">
                  <c:v>1987</c:v>
                </c:pt>
                <c:pt idx="6">
                  <c:v>1969</c:v>
                </c:pt>
                <c:pt idx="8">
                  <c:v>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C-40E5-9404-11B8A06B260A}"/>
            </c:ext>
          </c:extLst>
        </c:ser>
        <c:ser>
          <c:idx val="1"/>
          <c:order val="1"/>
          <c:tx>
            <c:strRef>
              <c:f>'7泊'!$B$37:$C$37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('[1]4城西'!$D$39:$E$39,'[1]4城西'!$H$39:$I$39,'[1]4城西'!$L$39:$M$39,'[1]4城西'!$P$39:$Q$39,'[1]4城西'!$T$39:$U$39)</c:f>
              <c:numCache>
                <c:formatCode>#,##0_);[Red]\(#,##0\)</c:formatCode>
                <c:ptCount val="10"/>
                <c:pt idx="0">
                  <c:v>5890</c:v>
                </c:pt>
                <c:pt idx="2">
                  <c:v>5845</c:v>
                </c:pt>
                <c:pt idx="4">
                  <c:v>5794</c:v>
                </c:pt>
                <c:pt idx="6">
                  <c:v>5693</c:v>
                </c:pt>
                <c:pt idx="8">
                  <c:v>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C-40E5-9404-11B8A06B260A}"/>
            </c:ext>
          </c:extLst>
        </c:ser>
        <c:ser>
          <c:idx val="2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('7泊'!$D$38:$E$38,'7泊'!$H$38:$I$38,'7泊'!$L$38:$M$38,'7泊'!$P$38:$Q$38,'7泊'!$T$38:$U$38)</c:f>
              <c:numCache>
                <c:formatCode>#,##0_);[Red]\(#,##0\)</c:formatCode>
                <c:ptCount val="10"/>
                <c:pt idx="0">
                  <c:v>2061</c:v>
                </c:pt>
                <c:pt idx="2">
                  <c:v>2107</c:v>
                </c:pt>
                <c:pt idx="4">
                  <c:v>2188</c:v>
                </c:pt>
                <c:pt idx="6">
                  <c:v>2232</c:v>
                </c:pt>
                <c:pt idx="8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C-40E5-9404-11B8A06B26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'7泊'!$B$29:$C$29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'7泊'!$D$29:$M$29</c:f>
              <c:numCache>
                <c:formatCode>#,##0_);[Red]\(#,##0\)</c:formatCode>
                <c:ptCount val="10"/>
                <c:pt idx="0">
                  <c:v>5750</c:v>
                </c:pt>
                <c:pt idx="2">
                  <c:v>5587</c:v>
                </c:pt>
                <c:pt idx="4">
                  <c:v>5744</c:v>
                </c:pt>
                <c:pt idx="6">
                  <c:v>5796</c:v>
                </c:pt>
                <c:pt idx="8">
                  <c:v>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01C-B179-1F9C700F6ED4}"/>
            </c:ext>
          </c:extLst>
        </c:ser>
        <c:ser>
          <c:idx val="3"/>
          <c:order val="1"/>
          <c:tx>
            <c:strRef>
              <c:f>'7泊'!$B$30:$C$30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'7泊'!$D$30:$M$30</c:f>
              <c:numCache>
                <c:formatCode>#,##0_);[Red]\(#,##0\)</c:formatCode>
                <c:ptCount val="10"/>
                <c:pt idx="0">
                  <c:v>6108</c:v>
                </c:pt>
                <c:pt idx="2">
                  <c:v>5928</c:v>
                </c:pt>
                <c:pt idx="4">
                  <c:v>6160</c:v>
                </c:pt>
                <c:pt idx="6">
                  <c:v>6196</c:v>
                </c:pt>
                <c:pt idx="8">
                  <c:v>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7-401C-B179-1F9C700F6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4452765118067"/>
          <c:y val="0.20935590636668791"/>
          <c:w val="0.72706719597858349"/>
          <c:h val="0.6346002343883878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'7泊'!$B$32:$C$32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'7泊'!$D$32:$M$32</c:f>
              <c:numCache>
                <c:formatCode>#,##0_);[Red]\(#,##0\)</c:formatCode>
                <c:ptCount val="10"/>
                <c:pt idx="0">
                  <c:v>5738</c:v>
                </c:pt>
                <c:pt idx="2">
                  <c:v>5521</c:v>
                </c:pt>
                <c:pt idx="4">
                  <c:v>5865</c:v>
                </c:pt>
                <c:pt idx="6">
                  <c:v>5971</c:v>
                </c:pt>
                <c:pt idx="8">
                  <c:v>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E12-B6A8-23E4BD66E95D}"/>
            </c:ext>
          </c:extLst>
        </c:ser>
        <c:ser>
          <c:idx val="0"/>
          <c:order val="1"/>
          <c:tx>
            <c:strRef>
              <c:f>'7泊'!$B$31:$C$31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'7泊'!$D$31:$M$31</c:f>
              <c:numCache>
                <c:formatCode>#,##0</c:formatCode>
                <c:ptCount val="10"/>
                <c:pt idx="0">
                  <c:v>11858</c:v>
                </c:pt>
                <c:pt idx="2">
                  <c:v>11515</c:v>
                </c:pt>
                <c:pt idx="4">
                  <c:v>11904</c:v>
                </c:pt>
                <c:pt idx="6">
                  <c:v>11992</c:v>
                </c:pt>
                <c:pt idx="8">
                  <c:v>12022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E12-B6A8-23E4BD66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('7泊'!$F$38:$G$38,'7泊'!$J$38:$K$38,'7泊'!$N$38:$O$38,'7泊'!$R$38:$S$38,'7泊'!$V$38:$W$38)</c:f>
              <c:numCache>
                <c:formatCode>0.0%</c:formatCode>
                <c:ptCount val="10"/>
                <c:pt idx="0">
                  <c:v>0.17380671276775173</c:v>
                </c:pt>
                <c:pt idx="2">
                  <c:v>0.18297872340425531</c:v>
                </c:pt>
                <c:pt idx="4">
                  <c:v>0.18380376344086022</c:v>
                </c:pt>
                <c:pt idx="6">
                  <c:v>0.18612408272181455</c:v>
                </c:pt>
                <c:pt idx="8">
                  <c:v>0.18857095325237067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59-4E12-B6A8-23E4BD66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12384"/>
        <c:axId val="159772985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85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12384"/>
        <c:crosses val="max"/>
        <c:crossBetween val="between"/>
      </c:valAx>
      <c:catAx>
        <c:axId val="1597712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76944311804163"/>
          <c:y val="0.1232486521900976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303439</xdr:colOff>
      <xdr:row>53</xdr:row>
      <xdr:rowOff>394607</xdr:rowOff>
    </xdr:from>
    <xdr:to>
      <xdr:col>12</xdr:col>
      <xdr:colOff>95250</xdr:colOff>
      <xdr:row>58</xdr:row>
      <xdr:rowOff>108857</xdr:rowOff>
    </xdr:to>
    <xdr:cxnSp macro="">
      <xdr:nvCxnSpPr>
        <xdr:cNvPr id="2" name="直線矢印コネクタ 1"/>
        <xdr:cNvCxnSpPr/>
      </xdr:nvCxnSpPr>
      <xdr:spPr>
        <a:xfrm>
          <a:off x="1665514" y="21101957"/>
          <a:ext cx="2963636" cy="19526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68037</xdr:colOff>
      <xdr:row>51</xdr:row>
      <xdr:rowOff>193221</xdr:rowOff>
    </xdr:from>
    <xdr:to>
      <xdr:col>23</xdr:col>
      <xdr:colOff>312965</xdr:colOff>
      <xdr:row>59</xdr:row>
      <xdr:rowOff>54428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8</xdr:row>
      <xdr:rowOff>123825</xdr:rowOff>
    </xdr:from>
    <xdr:to>
      <xdr:col>23</xdr:col>
      <xdr:colOff>19265</xdr:colOff>
      <xdr:row>23</xdr:row>
      <xdr:rowOff>355148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0" t="25672" r="28340" b="17261"/>
        <a:stretch/>
      </xdr:blipFill>
      <xdr:spPr>
        <a:xfrm>
          <a:off x="57150" y="3028950"/>
          <a:ext cx="8410790" cy="6146348"/>
        </a:xfrm>
        <a:prstGeom prst="rect">
          <a:avLst/>
        </a:prstGeom>
      </xdr:spPr>
    </xdr:pic>
    <xdr:clientData/>
  </xdr:twoCellAnchor>
  <xdr:twoCellAnchor>
    <xdr:from>
      <xdr:col>12</xdr:col>
      <xdr:colOff>122464</xdr:colOff>
      <xdr:row>40</xdr:row>
      <xdr:rowOff>13606</xdr:rowOff>
    </xdr:from>
    <xdr:to>
      <xdr:col>23</xdr:col>
      <xdr:colOff>108858</xdr:colOff>
      <xdr:row>45</xdr:row>
      <xdr:rowOff>27213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27214</xdr:colOff>
      <xdr:row>40</xdr:row>
      <xdr:rowOff>13607</xdr:rowOff>
    </xdr:from>
    <xdr:to>
      <xdr:col>11</xdr:col>
      <xdr:colOff>265340</xdr:colOff>
      <xdr:row>45</xdr:row>
      <xdr:rowOff>24492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54429</xdr:colOff>
      <xdr:row>25</xdr:row>
      <xdr:rowOff>27213</xdr:rowOff>
    </xdr:from>
    <xdr:to>
      <xdr:col>23</xdr:col>
      <xdr:colOff>272144</xdr:colOff>
      <xdr:row>33</xdr:row>
      <xdr:rowOff>244929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303439</xdr:colOff>
      <xdr:row>53</xdr:row>
      <xdr:rowOff>394607</xdr:rowOff>
    </xdr:from>
    <xdr:to>
      <xdr:col>12</xdr:col>
      <xdr:colOff>95250</xdr:colOff>
      <xdr:row>58</xdr:row>
      <xdr:rowOff>108857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1665514" y="21101957"/>
          <a:ext cx="2963636" cy="19526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  <row r="39">
          <cell r="D39">
            <v>5890</v>
          </cell>
          <cell r="H39">
            <v>5845</v>
          </cell>
          <cell r="L39">
            <v>5794</v>
          </cell>
          <cell r="P39">
            <v>5693</v>
          </cell>
          <cell r="T39">
            <v>5625</v>
          </cell>
        </row>
      </sheetData>
      <sheetData sheetId="6"/>
      <sheetData sheetId="7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1">
          <cell r="V91" t="str">
            <v>R5.4.1</v>
          </cell>
        </row>
        <row r="97">
          <cell r="V97" t="str">
            <v>R5.4.1</v>
          </cell>
        </row>
        <row r="101">
          <cell r="S101" t="str">
            <v>R2.9.14</v>
          </cell>
        </row>
        <row r="113">
          <cell r="F113" t="str">
            <v>R6.1.16</v>
          </cell>
        </row>
        <row r="120">
          <cell r="G120" t="str">
            <v>R6.1.16</v>
          </cell>
        </row>
        <row r="128">
          <cell r="F128" t="str">
            <v>R5.12.21</v>
          </cell>
        </row>
        <row r="136">
          <cell r="G136" t="str">
            <v>R6.1.5</v>
          </cell>
        </row>
        <row r="142">
          <cell r="H142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8">
        <row r="29">
          <cell r="B29" t="str">
            <v>男性</v>
          </cell>
          <cell r="D29">
            <v>5750</v>
          </cell>
          <cell r="F29">
            <v>5587</v>
          </cell>
          <cell r="H29">
            <v>5744</v>
          </cell>
          <cell r="J29">
            <v>5796</v>
          </cell>
          <cell r="L29">
            <v>5829</v>
          </cell>
        </row>
        <row r="30">
          <cell r="B30" t="str">
            <v>女性</v>
          </cell>
          <cell r="D30">
            <v>6108</v>
          </cell>
          <cell r="F30">
            <v>5928</v>
          </cell>
          <cell r="H30">
            <v>6160</v>
          </cell>
          <cell r="J30">
            <v>6196</v>
          </cell>
          <cell r="L30">
            <v>6193</v>
          </cell>
        </row>
        <row r="31">
          <cell r="B31" t="str">
            <v>全人口</v>
          </cell>
          <cell r="D31">
            <v>11858</v>
          </cell>
          <cell r="F31">
            <v>11515</v>
          </cell>
          <cell r="H31">
            <v>11904</v>
          </cell>
          <cell r="J31">
            <v>11992</v>
          </cell>
          <cell r="L31">
            <v>12022</v>
          </cell>
        </row>
        <row r="32">
          <cell r="B32" t="str">
            <v>世帯数</v>
          </cell>
          <cell r="D32">
            <v>5738</v>
          </cell>
          <cell r="F32">
            <v>5521</v>
          </cell>
          <cell r="H32">
            <v>5865</v>
          </cell>
          <cell r="J32">
            <v>5971</v>
          </cell>
          <cell r="L32">
            <v>6112</v>
          </cell>
        </row>
        <row r="36">
          <cell r="B36" t="str">
            <v>0～14歳</v>
          </cell>
          <cell r="D36">
            <v>2074</v>
          </cell>
          <cell r="H36">
            <v>1992</v>
          </cell>
          <cell r="L36">
            <v>1987</v>
          </cell>
          <cell r="P36">
            <v>1969</v>
          </cell>
          <cell r="T36">
            <v>1877</v>
          </cell>
        </row>
        <row r="37">
          <cell r="B37" t="str">
            <v>15～64歳</v>
          </cell>
        </row>
        <row r="38">
          <cell r="B38" t="str">
            <v>65歳以上</v>
          </cell>
          <cell r="D38">
            <v>2061</v>
          </cell>
          <cell r="F38">
            <v>0.17380671276775173</v>
          </cell>
          <cell r="H38">
            <v>2107</v>
          </cell>
          <cell r="J38">
            <v>0.18297872340425531</v>
          </cell>
          <cell r="L38">
            <v>2188</v>
          </cell>
          <cell r="N38">
            <v>0.18380376344086022</v>
          </cell>
          <cell r="P38">
            <v>2232</v>
          </cell>
          <cell r="R38">
            <v>0.18612408272181455</v>
          </cell>
          <cell r="T38">
            <v>2267</v>
          </cell>
          <cell r="V38">
            <v>0.18857095325237067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127</v>
          </cell>
          <cell r="E54">
            <v>146</v>
          </cell>
          <cell r="G54">
            <v>145</v>
          </cell>
          <cell r="I54">
            <v>126</v>
          </cell>
          <cell r="K54">
            <v>135</v>
          </cell>
          <cell r="M54">
            <v>133</v>
          </cell>
        </row>
        <row r="55">
          <cell r="B55" t="str">
            <v>H31
（R1）</v>
          </cell>
          <cell r="C55">
            <v>136</v>
          </cell>
          <cell r="E55">
            <v>130</v>
          </cell>
          <cell r="G55">
            <v>149</v>
          </cell>
          <cell r="I55">
            <v>144</v>
          </cell>
          <cell r="K55">
            <v>130</v>
          </cell>
          <cell r="M55">
            <v>129</v>
          </cell>
        </row>
        <row r="56">
          <cell r="B56" t="str">
            <v>R2</v>
          </cell>
          <cell r="C56">
            <v>106</v>
          </cell>
          <cell r="E56">
            <v>135</v>
          </cell>
          <cell r="G56">
            <v>127</v>
          </cell>
          <cell r="I56">
            <v>141</v>
          </cell>
          <cell r="K56">
            <v>140</v>
          </cell>
          <cell r="M56">
            <v>124</v>
          </cell>
        </row>
        <row r="57">
          <cell r="B57" t="str">
            <v>R3</v>
          </cell>
          <cell r="C57">
            <v>149</v>
          </cell>
          <cell r="E57">
            <v>106</v>
          </cell>
          <cell r="G57">
            <v>133</v>
          </cell>
          <cell r="I57">
            <v>126</v>
          </cell>
          <cell r="K57">
            <v>140</v>
          </cell>
          <cell r="M57">
            <v>142</v>
          </cell>
        </row>
        <row r="58">
          <cell r="B58" t="str">
            <v>R4</v>
          </cell>
          <cell r="C58">
            <v>106</v>
          </cell>
          <cell r="E58">
            <v>148</v>
          </cell>
          <cell r="G58">
            <v>103</v>
          </cell>
          <cell r="I58">
            <v>131</v>
          </cell>
          <cell r="K58">
            <v>130</v>
          </cell>
          <cell r="M58">
            <v>141</v>
          </cell>
        </row>
        <row r="59">
          <cell r="B59" t="str">
            <v>R5</v>
          </cell>
          <cell r="C59">
            <v>122</v>
          </cell>
          <cell r="E59">
            <v>106</v>
          </cell>
          <cell r="G59">
            <v>152</v>
          </cell>
          <cell r="I59">
            <v>105</v>
          </cell>
          <cell r="K59">
            <v>125</v>
          </cell>
          <cell r="M59">
            <v>133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8"/>
  <sheetViews>
    <sheetView tabSelected="1" view="pageBreakPreview" topLeftCell="A98" zoomScale="90" zoomScaleNormal="100" zoomScaleSheetLayoutView="90" workbookViewId="0">
      <selection activeCell="A107" sqref="A107:XFD107"/>
    </sheetView>
  </sheetViews>
  <sheetFormatPr defaultRowHeight="18.75"/>
  <cols>
    <col min="1" max="1" width="4.625" customWidth="1"/>
    <col min="2" max="2" width="7.375" customWidth="1"/>
    <col min="3" max="3" width="5.875" customWidth="1"/>
    <col min="4" max="21" width="4.625" customWidth="1"/>
    <col min="22" max="22" width="5.125" customWidth="1"/>
    <col min="23" max="28" width="4.625" customWidth="1"/>
    <col min="29" max="29" width="8.875" customWidth="1"/>
    <col min="30" max="38" width="4.625" customWidth="1"/>
  </cols>
  <sheetData>
    <row r="1" spans="1:30" ht="14.25" customHeight="1" thickBot="1">
      <c r="Y1" s="1"/>
      <c r="Z1" s="1"/>
      <c r="AA1" s="1"/>
      <c r="AB1" s="1"/>
      <c r="AC1" s="1"/>
      <c r="AD1" s="1"/>
    </row>
    <row r="2" spans="1:30" ht="27.75" customHeight="1" thickBot="1">
      <c r="A2" s="2" t="s">
        <v>0</v>
      </c>
      <c r="B2" s="3">
        <v>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</row>
    <row r="3" spans="1:30" ht="10.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  <c r="AD3" s="1"/>
    </row>
    <row r="4" spans="1:30" ht="28.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1"/>
      <c r="Z4" s="1"/>
      <c r="AA4" s="1"/>
      <c r="AB4" s="1"/>
      <c r="AC4" s="1"/>
      <c r="AD4" s="1"/>
    </row>
    <row r="5" spans="1:30" ht="30.7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17"/>
      <c r="T5" s="18" t="s">
        <v>6</v>
      </c>
      <c r="U5" s="19"/>
      <c r="V5" s="19"/>
      <c r="W5" s="19"/>
      <c r="X5" s="20"/>
      <c r="Y5" s="1"/>
      <c r="Z5" s="1"/>
      <c r="AA5" s="1"/>
      <c r="AB5" s="1"/>
      <c r="AC5" s="1"/>
      <c r="AD5" s="1"/>
    </row>
    <row r="6" spans="1:30" ht="39" customHeight="1">
      <c r="B6" s="21" t="s">
        <v>7</v>
      </c>
      <c r="C6" s="22"/>
      <c r="D6" s="23" t="s">
        <v>8</v>
      </c>
      <c r="E6" s="24"/>
      <c r="F6" s="24"/>
      <c r="G6" s="24"/>
      <c r="H6" s="24"/>
      <c r="I6" s="25"/>
      <c r="J6" s="26" t="s">
        <v>9</v>
      </c>
      <c r="K6" s="26"/>
      <c r="L6" s="27" t="s">
        <v>10</v>
      </c>
      <c r="M6" s="27"/>
      <c r="N6" s="27"/>
      <c r="O6" s="27"/>
      <c r="P6" s="27"/>
      <c r="Q6" s="27"/>
      <c r="R6" s="26" t="s">
        <v>11</v>
      </c>
      <c r="S6" s="26"/>
      <c r="T6" s="28" t="s">
        <v>12</v>
      </c>
      <c r="U6" s="29"/>
      <c r="V6" s="29"/>
      <c r="W6" s="29"/>
      <c r="X6" s="30"/>
      <c r="Y6" s="31"/>
      <c r="Z6" s="31"/>
      <c r="AA6" s="31"/>
      <c r="AB6" s="31"/>
      <c r="AC6" s="31"/>
    </row>
    <row r="7" spans="1:30" ht="39" customHeight="1">
      <c r="B7" s="32"/>
      <c r="C7" s="33"/>
      <c r="D7" s="34"/>
      <c r="E7" s="35"/>
      <c r="F7" s="35"/>
      <c r="G7" s="35"/>
      <c r="H7" s="35"/>
      <c r="I7" s="36"/>
      <c r="J7" s="26" t="s">
        <v>13</v>
      </c>
      <c r="K7" s="26"/>
      <c r="L7" s="37" t="s">
        <v>14</v>
      </c>
      <c r="M7" s="37"/>
      <c r="N7" s="37"/>
      <c r="O7" s="37"/>
      <c r="P7" s="37"/>
      <c r="Q7" s="37"/>
      <c r="R7" s="26" t="s">
        <v>11</v>
      </c>
      <c r="S7" s="26"/>
      <c r="T7" s="28" t="s">
        <v>15</v>
      </c>
      <c r="U7" s="29"/>
      <c r="V7" s="29"/>
      <c r="W7" s="29"/>
      <c r="X7" s="30"/>
      <c r="Y7" s="31"/>
      <c r="Z7" s="31"/>
      <c r="AA7" s="31"/>
      <c r="AB7" s="31"/>
      <c r="AC7" s="31"/>
    </row>
    <row r="8" spans="1:30" ht="39" customHeight="1">
      <c r="B8" s="38"/>
      <c r="C8" s="39"/>
      <c r="D8" s="40"/>
      <c r="E8" s="41"/>
      <c r="F8" s="41"/>
      <c r="G8" s="41"/>
      <c r="H8" s="41"/>
      <c r="I8" s="42"/>
      <c r="J8" s="26" t="s">
        <v>16</v>
      </c>
      <c r="K8" s="26"/>
      <c r="L8" s="37" t="s">
        <v>17</v>
      </c>
      <c r="M8" s="37"/>
      <c r="N8" s="37"/>
      <c r="O8" s="37"/>
      <c r="P8" s="37"/>
      <c r="Q8" s="37"/>
      <c r="R8" s="26" t="s">
        <v>11</v>
      </c>
      <c r="S8" s="26"/>
      <c r="T8" s="28" t="s">
        <v>18</v>
      </c>
      <c r="U8" s="29"/>
      <c r="V8" s="29"/>
      <c r="W8" s="29"/>
      <c r="X8" s="30"/>
      <c r="Y8" s="31"/>
      <c r="Z8" s="31"/>
      <c r="AA8" s="31"/>
      <c r="AB8" s="31"/>
      <c r="AC8" s="31"/>
    </row>
    <row r="9" spans="1:30" ht="14.25" customHeight="1">
      <c r="B9" s="43"/>
      <c r="C9" s="43"/>
      <c r="D9" s="44"/>
      <c r="E9" s="45"/>
      <c r="F9" s="45"/>
      <c r="G9" s="45"/>
      <c r="H9" s="45"/>
      <c r="I9" s="43"/>
      <c r="J9" s="43"/>
      <c r="K9" s="44"/>
      <c r="L9" s="45"/>
      <c r="M9" s="45"/>
      <c r="N9" s="45"/>
      <c r="O9" s="45"/>
      <c r="P9" s="43"/>
      <c r="Q9" s="43"/>
      <c r="R9" s="44"/>
      <c r="S9" s="45"/>
      <c r="T9" s="45"/>
      <c r="U9" s="45"/>
      <c r="V9" s="45"/>
      <c r="Y9" s="31"/>
      <c r="Z9" s="31"/>
      <c r="AA9" s="31"/>
      <c r="AB9" s="31"/>
      <c r="AC9" s="31"/>
    </row>
    <row r="10" spans="1:30" ht="32.25" customHeight="1">
      <c r="B10" s="43"/>
      <c r="C10" s="43"/>
      <c r="D10" s="44"/>
      <c r="E10" s="45"/>
      <c r="F10" s="45"/>
      <c r="G10" s="45"/>
      <c r="H10" s="45"/>
      <c r="I10" s="43"/>
      <c r="J10" s="43"/>
      <c r="K10" s="44"/>
      <c r="L10" s="45"/>
      <c r="M10" s="45"/>
      <c r="N10" s="45"/>
      <c r="O10" s="45"/>
      <c r="P10" s="43"/>
      <c r="Q10" s="43"/>
      <c r="R10" s="44"/>
      <c r="S10" s="45"/>
      <c r="T10" s="45"/>
      <c r="U10" s="45"/>
      <c r="V10" s="45"/>
    </row>
    <row r="11" spans="1:30" ht="32.25" customHeight="1">
      <c r="B11" s="43"/>
      <c r="C11" s="43"/>
      <c r="D11" s="44"/>
      <c r="E11" s="45"/>
      <c r="F11" s="45"/>
      <c r="G11" s="45"/>
      <c r="H11" s="45"/>
      <c r="I11" s="43"/>
      <c r="J11" s="43"/>
      <c r="K11" s="44"/>
      <c r="L11" s="45"/>
      <c r="M11" s="45"/>
      <c r="N11" s="45"/>
      <c r="O11" s="45"/>
      <c r="P11" s="43"/>
      <c r="Q11" s="43"/>
      <c r="R11" s="44"/>
      <c r="S11" s="45"/>
      <c r="T11" s="45"/>
      <c r="U11" s="45"/>
      <c r="V11" s="45"/>
    </row>
    <row r="12" spans="1:30" ht="32.25" customHeight="1">
      <c r="B12" s="43"/>
      <c r="C12" s="43"/>
      <c r="D12" s="44"/>
      <c r="E12" s="45"/>
      <c r="F12" s="45"/>
      <c r="G12" s="45"/>
      <c r="H12" s="45"/>
      <c r="I12" s="43"/>
      <c r="J12" s="43"/>
      <c r="K12" s="44"/>
      <c r="L12" s="45"/>
      <c r="M12" s="45"/>
      <c r="N12" s="45"/>
      <c r="O12" s="45"/>
      <c r="P12" s="43"/>
      <c r="Q12" s="43"/>
      <c r="R12" s="44"/>
      <c r="S12" s="45"/>
      <c r="T12" s="45"/>
      <c r="U12" s="45"/>
      <c r="V12" s="45"/>
    </row>
    <row r="13" spans="1:30" ht="32.25" customHeight="1">
      <c r="B13" s="43"/>
      <c r="C13" s="43"/>
      <c r="D13" s="44"/>
      <c r="E13" s="45"/>
      <c r="F13" s="45"/>
      <c r="G13" s="45"/>
      <c r="H13" s="45"/>
      <c r="I13" s="43"/>
      <c r="J13" s="43"/>
      <c r="K13" s="44"/>
      <c r="L13" s="45"/>
      <c r="M13" s="45"/>
      <c r="N13" s="45"/>
      <c r="O13" s="45"/>
      <c r="P13" s="43"/>
      <c r="Q13" s="43"/>
      <c r="R13" s="44"/>
      <c r="S13" s="45"/>
      <c r="T13" s="45"/>
      <c r="U13" s="45"/>
      <c r="V13" s="45"/>
    </row>
    <row r="14" spans="1:30" ht="32.25" customHeight="1">
      <c r="B14" s="43"/>
      <c r="C14" s="43"/>
      <c r="D14" s="44"/>
      <c r="E14" s="45"/>
      <c r="F14" s="45"/>
      <c r="G14" s="45"/>
      <c r="H14" s="45"/>
      <c r="I14" s="43"/>
      <c r="J14" s="43"/>
      <c r="K14" s="44"/>
      <c r="L14" s="45"/>
      <c r="M14" s="45"/>
      <c r="N14" s="45"/>
      <c r="O14" s="45"/>
      <c r="P14" s="43"/>
      <c r="Q14" s="43"/>
      <c r="R14" s="44"/>
      <c r="S14" s="45"/>
      <c r="T14" s="45"/>
      <c r="U14" s="45"/>
      <c r="V14" s="45"/>
    </row>
    <row r="15" spans="1:30" ht="32.25" customHeight="1">
      <c r="B15" s="43"/>
      <c r="C15" s="43"/>
      <c r="D15" s="44"/>
      <c r="E15" s="45"/>
      <c r="F15" s="45"/>
      <c r="G15" s="45"/>
      <c r="H15" s="45"/>
      <c r="I15" s="43"/>
      <c r="J15" s="43"/>
      <c r="K15" s="44"/>
      <c r="L15" s="45"/>
      <c r="M15" s="45"/>
      <c r="N15" s="45"/>
      <c r="O15" s="45"/>
      <c r="P15" s="43"/>
      <c r="Q15" s="43"/>
      <c r="R15" s="44"/>
      <c r="S15" s="45"/>
      <c r="T15" s="45"/>
      <c r="U15" s="45"/>
      <c r="V15" s="45"/>
    </row>
    <row r="16" spans="1:30" ht="32.25" customHeight="1">
      <c r="B16" s="43"/>
      <c r="C16" s="43"/>
      <c r="D16" s="44"/>
      <c r="E16" s="45"/>
      <c r="F16" s="45"/>
      <c r="G16" s="45"/>
      <c r="H16" s="45"/>
      <c r="I16" s="43"/>
      <c r="J16" s="43"/>
      <c r="K16" s="44"/>
      <c r="L16" s="45"/>
      <c r="M16" s="45"/>
      <c r="N16" s="45"/>
      <c r="O16" s="45"/>
      <c r="P16" s="43"/>
      <c r="Q16" s="43"/>
      <c r="R16" s="44"/>
      <c r="S16" s="45"/>
      <c r="T16" s="45"/>
      <c r="U16" s="45"/>
      <c r="V16" s="45"/>
    </row>
    <row r="17" spans="1:24" ht="32.25" customHeight="1">
      <c r="B17" s="43"/>
      <c r="C17" s="43"/>
      <c r="D17" s="44"/>
      <c r="E17" s="45"/>
      <c r="F17" s="45"/>
      <c r="G17" s="45"/>
      <c r="H17" s="45"/>
      <c r="I17" s="43"/>
      <c r="J17" s="43"/>
      <c r="K17" s="44"/>
      <c r="L17" s="45"/>
      <c r="M17" s="45"/>
      <c r="N17" s="45"/>
      <c r="O17" s="45"/>
      <c r="P17" s="43"/>
      <c r="Q17" s="43"/>
      <c r="R17" s="44"/>
      <c r="S17" s="45"/>
      <c r="T17" s="45"/>
      <c r="U17" s="45"/>
      <c r="V17" s="45"/>
    </row>
    <row r="18" spans="1:24" ht="32.25" customHeight="1">
      <c r="B18" s="43"/>
      <c r="C18" s="43"/>
      <c r="D18" s="44"/>
      <c r="E18" s="45"/>
      <c r="F18" s="45"/>
      <c r="G18" s="45"/>
      <c r="H18" s="45"/>
      <c r="I18" s="43"/>
      <c r="J18" s="43"/>
      <c r="K18" s="44"/>
      <c r="L18" s="45"/>
      <c r="M18" s="45"/>
      <c r="N18" s="45"/>
      <c r="O18" s="45"/>
      <c r="P18" s="43"/>
      <c r="Q18" s="43"/>
      <c r="R18" s="44"/>
      <c r="S18" s="45"/>
      <c r="T18" s="45"/>
      <c r="U18" s="45"/>
      <c r="V18" s="45"/>
    </row>
    <row r="19" spans="1:24" ht="32.25" customHeight="1">
      <c r="B19" s="43"/>
      <c r="C19" s="43"/>
      <c r="D19" s="44"/>
      <c r="E19" s="45"/>
      <c r="F19" s="45"/>
      <c r="G19" s="45"/>
      <c r="H19" s="45"/>
      <c r="I19" s="43"/>
      <c r="J19" s="43"/>
      <c r="K19" s="44"/>
      <c r="L19" s="45"/>
      <c r="M19" s="45"/>
      <c r="N19" s="45"/>
      <c r="O19" s="45"/>
      <c r="P19" s="43"/>
      <c r="Q19" s="43"/>
      <c r="R19" s="44"/>
      <c r="S19" s="45"/>
      <c r="T19" s="45"/>
      <c r="U19" s="45"/>
      <c r="V19" s="45"/>
    </row>
    <row r="20" spans="1:24" ht="32.25" customHeight="1">
      <c r="B20" s="43"/>
      <c r="C20" s="43"/>
      <c r="D20" s="44"/>
      <c r="E20" s="45"/>
      <c r="F20" s="45"/>
      <c r="G20" s="45"/>
      <c r="H20" s="45"/>
      <c r="I20" s="43"/>
      <c r="J20" s="43"/>
      <c r="K20" s="44"/>
      <c r="L20" s="45"/>
      <c r="M20" s="45"/>
      <c r="N20" s="45"/>
      <c r="O20" s="45"/>
      <c r="P20" s="43"/>
      <c r="Q20" s="43"/>
      <c r="R20" s="44"/>
      <c r="S20" s="45"/>
      <c r="T20" s="45"/>
      <c r="U20" s="45"/>
      <c r="V20" s="45"/>
    </row>
    <row r="21" spans="1:24" ht="32.25" customHeight="1">
      <c r="B21" s="43"/>
      <c r="C21" s="43"/>
      <c r="D21" s="44"/>
      <c r="E21" s="45"/>
      <c r="F21" s="45"/>
      <c r="G21" s="45"/>
      <c r="H21" s="45"/>
      <c r="I21" s="43"/>
      <c r="J21" s="43"/>
      <c r="K21" s="44"/>
      <c r="L21" s="45"/>
      <c r="M21" s="45"/>
      <c r="N21" s="45"/>
      <c r="O21" s="45"/>
      <c r="P21" s="43"/>
      <c r="Q21" s="43"/>
      <c r="R21" s="44"/>
      <c r="S21" s="45"/>
      <c r="T21" s="45"/>
      <c r="U21" s="45"/>
      <c r="V21" s="45"/>
    </row>
    <row r="22" spans="1:24" ht="32.25" customHeight="1">
      <c r="B22" s="43"/>
      <c r="C22" s="43"/>
      <c r="D22" s="44"/>
      <c r="E22" s="45"/>
      <c r="F22" s="45"/>
      <c r="G22" s="45"/>
      <c r="H22" s="45"/>
      <c r="I22" s="43"/>
      <c r="J22" s="43"/>
      <c r="K22" s="44"/>
      <c r="L22" s="45"/>
      <c r="M22" s="45"/>
      <c r="N22" s="45"/>
      <c r="O22" s="45"/>
      <c r="P22" s="43"/>
      <c r="Q22" s="43"/>
      <c r="R22" s="44"/>
      <c r="S22" s="45"/>
      <c r="T22" s="45"/>
      <c r="U22" s="45"/>
      <c r="V22" s="45"/>
    </row>
    <row r="23" spans="1:24" ht="32.25" customHeight="1">
      <c r="B23" s="43"/>
      <c r="C23" s="43"/>
      <c r="D23" s="44"/>
      <c r="E23" s="45"/>
      <c r="F23" s="45"/>
      <c r="G23" s="45"/>
      <c r="H23" s="45"/>
      <c r="I23" s="43"/>
      <c r="J23" s="43"/>
      <c r="K23" s="44"/>
      <c r="L23" s="45"/>
      <c r="M23" s="45"/>
      <c r="N23" s="45"/>
      <c r="O23" s="45"/>
      <c r="P23" s="43"/>
      <c r="Q23" s="43"/>
      <c r="R23" s="44"/>
      <c r="S23" s="45"/>
      <c r="T23" s="45"/>
      <c r="U23" s="45"/>
      <c r="V23" s="45"/>
    </row>
    <row r="24" spans="1:24" ht="32.25" customHeight="1">
      <c r="A24" s="8"/>
      <c r="B24" s="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5"/>
      <c r="S24" s="44"/>
      <c r="T24" s="45"/>
      <c r="U24" s="45"/>
      <c r="V24" s="45"/>
      <c r="W24" s="45"/>
    </row>
    <row r="25" spans="1:24" ht="28.5" customHeight="1">
      <c r="A25" s="48">
        <v>1</v>
      </c>
      <c r="B25" s="49" t="s">
        <v>19</v>
      </c>
      <c r="C25" s="50"/>
      <c r="D25" s="50"/>
      <c r="E25" s="51"/>
      <c r="F25" s="51"/>
      <c r="G25" s="52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11.25" customHeight="1">
      <c r="A26" s="8"/>
      <c r="B26" s="8"/>
      <c r="C26" s="54"/>
      <c r="D26" s="54"/>
      <c r="E26" s="54"/>
      <c r="F26" s="54"/>
      <c r="G26" s="54"/>
      <c r="H26" s="54"/>
      <c r="I26" s="8"/>
      <c r="J26" s="8"/>
      <c r="K26" s="46"/>
      <c r="L26" s="46"/>
      <c r="M26" s="46"/>
      <c r="N26" s="46"/>
      <c r="O26" s="46"/>
      <c r="P26" s="46"/>
      <c r="Q26" s="55"/>
      <c r="R26" s="55"/>
      <c r="S26" s="55"/>
    </row>
    <row r="27" spans="1:24" ht="27.75" customHeight="1" thickBot="1">
      <c r="A27" s="8"/>
      <c r="B27" s="56" t="s">
        <v>20</v>
      </c>
      <c r="C27" s="57"/>
      <c r="D27" s="57"/>
      <c r="E27" s="57"/>
      <c r="F27" s="57"/>
      <c r="G27" s="57"/>
      <c r="H27" s="14" t="str">
        <f>'[1]1安謝'!H24:I24</f>
        <v>Ｒ5.5.1</v>
      </c>
      <c r="I27" s="14"/>
      <c r="J27" s="15" t="s">
        <v>3</v>
      </c>
    </row>
    <row r="28" spans="1:24" ht="32.25" customHeight="1">
      <c r="A28" s="8"/>
      <c r="B28" s="58" t="s">
        <v>21</v>
      </c>
      <c r="C28" s="59"/>
      <c r="D28" s="60" t="s">
        <v>22</v>
      </c>
      <c r="E28" s="61"/>
      <c r="F28" s="62" t="s">
        <v>23</v>
      </c>
      <c r="G28" s="63"/>
      <c r="H28" s="62" t="s">
        <v>24</v>
      </c>
      <c r="I28" s="63"/>
      <c r="J28" s="60" t="s">
        <v>25</v>
      </c>
      <c r="K28" s="61"/>
      <c r="L28" s="64" t="s">
        <v>26</v>
      </c>
      <c r="M28" s="65"/>
    </row>
    <row r="29" spans="1:24" ht="28.5" customHeight="1">
      <c r="A29" s="8"/>
      <c r="B29" s="66" t="s">
        <v>27</v>
      </c>
      <c r="C29" s="67"/>
      <c r="D29" s="68">
        <v>5750</v>
      </c>
      <c r="E29" s="69"/>
      <c r="F29" s="68">
        <v>5587</v>
      </c>
      <c r="G29" s="69"/>
      <c r="H29" s="68">
        <v>5744</v>
      </c>
      <c r="I29" s="69"/>
      <c r="J29" s="68">
        <v>5796</v>
      </c>
      <c r="K29" s="69"/>
      <c r="L29" s="70">
        <v>5829</v>
      </c>
      <c r="M29" s="71"/>
    </row>
    <row r="30" spans="1:24" ht="28.5" customHeight="1">
      <c r="A30" s="8"/>
      <c r="B30" s="66" t="s">
        <v>28</v>
      </c>
      <c r="C30" s="67"/>
      <c r="D30" s="72">
        <v>6108</v>
      </c>
      <c r="E30" s="73"/>
      <c r="F30" s="72">
        <v>5928</v>
      </c>
      <c r="G30" s="73"/>
      <c r="H30" s="72">
        <v>6160</v>
      </c>
      <c r="I30" s="73"/>
      <c r="J30" s="68">
        <v>6196</v>
      </c>
      <c r="K30" s="69"/>
      <c r="L30" s="70">
        <v>6193</v>
      </c>
      <c r="M30" s="71"/>
    </row>
    <row r="31" spans="1:24" ht="28.5" customHeight="1" thickBot="1">
      <c r="A31" s="8"/>
      <c r="B31" s="74" t="s">
        <v>29</v>
      </c>
      <c r="C31" s="75"/>
      <c r="D31" s="76">
        <v>11858</v>
      </c>
      <c r="E31" s="77"/>
      <c r="F31" s="76">
        <v>11515</v>
      </c>
      <c r="G31" s="77"/>
      <c r="H31" s="78">
        <v>11904</v>
      </c>
      <c r="I31" s="79"/>
      <c r="J31" s="78">
        <v>11992</v>
      </c>
      <c r="K31" s="79"/>
      <c r="L31" s="80">
        <v>12022</v>
      </c>
      <c r="M31" s="81"/>
    </row>
    <row r="32" spans="1:24" ht="28.5" customHeight="1" thickBot="1">
      <c r="A32" s="8"/>
      <c r="B32" s="82" t="s">
        <v>30</v>
      </c>
      <c r="C32" s="83"/>
      <c r="D32" s="84">
        <v>5738</v>
      </c>
      <c r="E32" s="85"/>
      <c r="F32" s="84">
        <v>5521</v>
      </c>
      <c r="G32" s="85"/>
      <c r="H32" s="84">
        <v>5865</v>
      </c>
      <c r="I32" s="85"/>
      <c r="J32" s="84">
        <v>5971</v>
      </c>
      <c r="K32" s="85"/>
      <c r="L32" s="86">
        <v>6112</v>
      </c>
      <c r="M32" s="87"/>
    </row>
    <row r="33" spans="1:24" ht="6.75" customHeight="1">
      <c r="A33" s="8"/>
      <c r="B33" s="8"/>
      <c r="C33" s="88"/>
      <c r="D33" s="89"/>
      <c r="E33" s="90"/>
      <c r="F33" s="89"/>
      <c r="G33" s="90"/>
      <c r="H33" s="91"/>
      <c r="I33" s="91"/>
      <c r="J33" s="91"/>
      <c r="K33" s="91"/>
      <c r="L33" s="92"/>
      <c r="M33" s="92"/>
    </row>
    <row r="34" spans="1:24" ht="28.5" customHeight="1" thickBot="1">
      <c r="B34" s="93" t="s">
        <v>31</v>
      </c>
      <c r="C34" s="93"/>
      <c r="D34" s="94"/>
      <c r="E34" s="94"/>
      <c r="F34" s="94"/>
      <c r="G34" s="94"/>
      <c r="H34" s="95" t="str">
        <f>'[1]1安謝'!H32:I32</f>
        <v>Ｒ5.5.1</v>
      </c>
      <c r="I34" s="95"/>
      <c r="J34" s="96" t="s">
        <v>3</v>
      </c>
      <c r="K34" s="91"/>
      <c r="L34" s="92"/>
      <c r="M34" s="92"/>
      <c r="P34" s="97"/>
      <c r="Q34" s="97"/>
      <c r="R34" s="55"/>
      <c r="S34" s="55"/>
      <c r="T34" s="55"/>
    </row>
    <row r="35" spans="1:24" ht="33" customHeight="1">
      <c r="B35" s="58" t="s">
        <v>21</v>
      </c>
      <c r="C35" s="59"/>
      <c r="D35" s="98" t="s">
        <v>32</v>
      </c>
      <c r="E35" s="61"/>
      <c r="F35" s="99" t="s">
        <v>33</v>
      </c>
      <c r="G35" s="100"/>
      <c r="H35" s="62" t="s">
        <v>34</v>
      </c>
      <c r="I35" s="63"/>
      <c r="J35" s="101" t="s">
        <v>33</v>
      </c>
      <c r="K35" s="102"/>
      <c r="L35" s="62" t="s">
        <v>35</v>
      </c>
      <c r="M35" s="63"/>
      <c r="N35" s="101" t="s">
        <v>33</v>
      </c>
      <c r="O35" s="102"/>
      <c r="P35" s="60" t="s">
        <v>36</v>
      </c>
      <c r="Q35" s="61"/>
      <c r="R35" s="103" t="s">
        <v>33</v>
      </c>
      <c r="S35" s="104"/>
      <c r="T35" s="105" t="s">
        <v>37</v>
      </c>
      <c r="U35" s="61"/>
      <c r="V35" s="106" t="s">
        <v>33</v>
      </c>
      <c r="W35" s="104"/>
    </row>
    <row r="36" spans="1:24" ht="26.25" customHeight="1">
      <c r="B36" s="107" t="s">
        <v>38</v>
      </c>
      <c r="C36" s="108"/>
      <c r="D36" s="109">
        <v>2074</v>
      </c>
      <c r="E36" s="110"/>
      <c r="F36" s="111">
        <v>0.17490301905886321</v>
      </c>
      <c r="G36" s="112"/>
      <c r="H36" s="109">
        <v>1992</v>
      </c>
      <c r="I36" s="110"/>
      <c r="J36" s="113">
        <v>0.17299174989144595</v>
      </c>
      <c r="K36" s="114"/>
      <c r="L36" s="115">
        <v>1987</v>
      </c>
      <c r="M36" s="116"/>
      <c r="N36" s="113">
        <v>0.16691868279569894</v>
      </c>
      <c r="O36" s="114"/>
      <c r="P36" s="109">
        <v>1969</v>
      </c>
      <c r="Q36" s="110"/>
      <c r="R36" s="111">
        <v>0.16419279519679786</v>
      </c>
      <c r="S36" s="112"/>
      <c r="T36" s="109">
        <v>1877</v>
      </c>
      <c r="U36" s="110"/>
      <c r="V36" s="111">
        <f>T36/$T$39</f>
        <v>0.15613042754949261</v>
      </c>
      <c r="W36" s="112"/>
    </row>
    <row r="37" spans="1:24" ht="26.25" customHeight="1">
      <c r="B37" s="117" t="s">
        <v>39</v>
      </c>
      <c r="C37" s="118"/>
      <c r="D37" s="109">
        <v>7723</v>
      </c>
      <c r="E37" s="110"/>
      <c r="F37" s="111">
        <v>0.65129026817338509</v>
      </c>
      <c r="G37" s="112"/>
      <c r="H37" s="115">
        <v>7416</v>
      </c>
      <c r="I37" s="116"/>
      <c r="J37" s="113">
        <v>0.64402952670429869</v>
      </c>
      <c r="K37" s="114"/>
      <c r="L37" s="115">
        <v>7729</v>
      </c>
      <c r="M37" s="116"/>
      <c r="N37" s="113">
        <v>0.64927755376344087</v>
      </c>
      <c r="O37" s="114"/>
      <c r="P37" s="109">
        <v>7791</v>
      </c>
      <c r="Q37" s="110"/>
      <c r="R37" s="111">
        <v>0.64968312208138757</v>
      </c>
      <c r="S37" s="112"/>
      <c r="T37" s="109">
        <v>7878</v>
      </c>
      <c r="U37" s="110"/>
      <c r="V37" s="111">
        <f t="shared" ref="V37:V38" si="0">T37/$T$39</f>
        <v>0.6552986191981367</v>
      </c>
      <c r="W37" s="112"/>
    </row>
    <row r="38" spans="1:24" ht="26.25" customHeight="1">
      <c r="B38" s="117" t="s">
        <v>40</v>
      </c>
      <c r="C38" s="118"/>
      <c r="D38" s="109">
        <v>2061</v>
      </c>
      <c r="E38" s="110"/>
      <c r="F38" s="119">
        <v>0.17380671276775173</v>
      </c>
      <c r="G38" s="120"/>
      <c r="H38" s="115">
        <v>2107</v>
      </c>
      <c r="I38" s="116"/>
      <c r="J38" s="121">
        <v>0.18297872340425531</v>
      </c>
      <c r="K38" s="122"/>
      <c r="L38" s="115">
        <v>2188</v>
      </c>
      <c r="M38" s="116"/>
      <c r="N38" s="121">
        <v>0.18380376344086022</v>
      </c>
      <c r="O38" s="122"/>
      <c r="P38" s="109">
        <v>2232</v>
      </c>
      <c r="Q38" s="110"/>
      <c r="R38" s="119">
        <v>0.18612408272181455</v>
      </c>
      <c r="S38" s="120"/>
      <c r="T38" s="109">
        <v>2267</v>
      </c>
      <c r="U38" s="110"/>
      <c r="V38" s="119">
        <f t="shared" si="0"/>
        <v>0.18857095325237067</v>
      </c>
      <c r="W38" s="120"/>
    </row>
    <row r="39" spans="1:24" ht="26.25" customHeight="1" thickBot="1">
      <c r="B39" s="123" t="s">
        <v>41</v>
      </c>
      <c r="C39" s="124"/>
      <c r="D39" s="125">
        <v>11858</v>
      </c>
      <c r="E39" s="126"/>
      <c r="F39" s="127"/>
      <c r="G39" s="128"/>
      <c r="H39" s="129">
        <v>11515</v>
      </c>
      <c r="I39" s="130"/>
      <c r="J39" s="131"/>
      <c r="K39" s="132"/>
      <c r="L39" s="129">
        <v>11904</v>
      </c>
      <c r="M39" s="130"/>
      <c r="N39" s="131"/>
      <c r="O39" s="132"/>
      <c r="P39" s="125">
        <v>11992</v>
      </c>
      <c r="Q39" s="126"/>
      <c r="R39" s="127"/>
      <c r="S39" s="128"/>
      <c r="T39" s="125">
        <f>SUM(T36:U38)</f>
        <v>12022</v>
      </c>
      <c r="U39" s="126"/>
      <c r="V39" s="127"/>
      <c r="W39" s="128"/>
    </row>
    <row r="40" spans="1:24" ht="28.5" customHeight="1">
      <c r="B40" s="133"/>
      <c r="C40" s="133"/>
      <c r="D40" s="134"/>
      <c r="E40" s="134"/>
      <c r="F40" s="134"/>
      <c r="G40" s="134"/>
      <c r="H40" s="134"/>
      <c r="I40" s="134"/>
      <c r="J40" s="134"/>
      <c r="K40" s="134"/>
      <c r="L40" s="133"/>
      <c r="M40" s="133"/>
      <c r="N40" s="133"/>
      <c r="O40" s="133"/>
      <c r="P40" s="97"/>
      <c r="Q40" s="97"/>
      <c r="R40" s="55"/>
      <c r="S40" s="55"/>
      <c r="T40" s="55"/>
    </row>
    <row r="41" spans="1:24" ht="53.25" customHeight="1">
      <c r="A41" s="8"/>
      <c r="B41" s="8"/>
      <c r="C41" s="88"/>
      <c r="D41" s="8"/>
      <c r="E41" s="8"/>
      <c r="F41" s="8"/>
      <c r="G41" s="8"/>
      <c r="H41" s="135"/>
      <c r="I41" s="136"/>
      <c r="J41" s="8"/>
      <c r="K41" s="46"/>
      <c r="L41" s="46"/>
      <c r="M41" s="137"/>
      <c r="N41" s="137"/>
      <c r="O41" s="97"/>
      <c r="P41" s="97"/>
      <c r="Q41" s="55"/>
      <c r="R41" s="55"/>
      <c r="S41" s="55"/>
    </row>
    <row r="42" spans="1:24" ht="53.25" customHeight="1">
      <c r="A42" s="8"/>
      <c r="B42" s="8"/>
      <c r="C42" s="88"/>
      <c r="D42" s="8"/>
      <c r="E42" s="8"/>
      <c r="F42" s="8"/>
      <c r="G42" s="8"/>
      <c r="H42" s="135"/>
      <c r="I42" s="136"/>
      <c r="J42" s="8"/>
      <c r="K42" s="46"/>
      <c r="L42" s="46"/>
      <c r="M42" s="137"/>
      <c r="N42" s="137"/>
      <c r="O42" s="97"/>
      <c r="P42" s="97"/>
      <c r="Q42" s="55"/>
      <c r="R42" s="55"/>
      <c r="S42" s="55"/>
    </row>
    <row r="43" spans="1:24" ht="53.25" customHeight="1">
      <c r="A43" s="8"/>
      <c r="B43" s="8"/>
      <c r="C43" s="88"/>
      <c r="D43" s="8"/>
      <c r="E43" s="8"/>
      <c r="F43" s="8"/>
      <c r="G43" s="8"/>
      <c r="H43" s="135"/>
      <c r="I43" s="136"/>
      <c r="J43" s="8"/>
      <c r="K43" s="46"/>
      <c r="L43" s="46"/>
      <c r="M43" s="137"/>
      <c r="N43" s="137"/>
      <c r="O43" s="97"/>
      <c r="P43" s="97"/>
      <c r="Q43" s="55"/>
      <c r="R43" s="55"/>
      <c r="S43" s="55"/>
    </row>
    <row r="44" spans="1:24" ht="53.25" customHeight="1">
      <c r="A44" s="8"/>
      <c r="B44" s="8"/>
      <c r="C44" s="88"/>
      <c r="D44" s="8"/>
      <c r="E44" s="8"/>
      <c r="F44" s="8"/>
      <c r="G44" s="8"/>
      <c r="H44" s="135"/>
      <c r="I44" s="136"/>
      <c r="J44" s="8"/>
      <c r="K44" s="46"/>
      <c r="L44" s="46"/>
      <c r="M44" s="137"/>
      <c r="N44" s="137"/>
      <c r="O44" s="97"/>
      <c r="P44" s="97"/>
      <c r="Q44" s="55"/>
      <c r="R44" s="55"/>
      <c r="S44" s="55"/>
    </row>
    <row r="45" spans="1:24" ht="53.25" customHeight="1">
      <c r="A45" s="8"/>
      <c r="B45" s="8"/>
      <c r="C45" s="88"/>
      <c r="D45" s="8"/>
      <c r="E45" s="8"/>
      <c r="F45" s="8"/>
      <c r="G45" s="8"/>
      <c r="H45" s="135"/>
      <c r="I45" s="136"/>
      <c r="J45" s="8"/>
      <c r="K45" s="46"/>
      <c r="L45" s="46"/>
      <c r="M45" s="137"/>
      <c r="N45" s="137"/>
      <c r="O45" s="97"/>
      <c r="P45" s="97"/>
      <c r="Q45" s="55"/>
      <c r="R45" s="55"/>
      <c r="S45" s="55"/>
    </row>
    <row r="46" spans="1:24" ht="28.5" customHeight="1">
      <c r="A46" s="8"/>
      <c r="B46" s="8"/>
      <c r="C46" s="88"/>
      <c r="D46" s="8"/>
      <c r="E46" s="8"/>
      <c r="F46" s="8"/>
      <c r="G46" s="8"/>
      <c r="H46" s="135"/>
      <c r="I46" s="136"/>
      <c r="J46" s="8"/>
      <c r="K46" s="46"/>
      <c r="L46" s="46"/>
      <c r="M46" s="137"/>
      <c r="N46" s="137"/>
      <c r="O46" s="97"/>
      <c r="P46" s="97"/>
      <c r="Q46" s="55"/>
      <c r="R46" s="55"/>
      <c r="S46" s="55"/>
    </row>
    <row r="47" spans="1:24" ht="25.5" customHeight="1">
      <c r="A47" s="48">
        <v>2</v>
      </c>
      <c r="B47" s="49" t="s">
        <v>42</v>
      </c>
      <c r="C47" s="50"/>
      <c r="D47" s="50"/>
      <c r="E47" s="51"/>
      <c r="F47" s="51"/>
      <c r="G47" s="52"/>
      <c r="H47" s="52"/>
      <c r="I47" s="52"/>
      <c r="J47" s="52"/>
      <c r="K47" s="52"/>
      <c r="L47" s="138"/>
      <c r="M47" s="138"/>
      <c r="N47" s="138"/>
      <c r="O47" s="138"/>
      <c r="P47" s="138"/>
      <c r="Q47" s="138"/>
      <c r="R47" s="139"/>
      <c r="S47" s="140"/>
      <c r="T47" s="139"/>
      <c r="U47" s="140"/>
      <c r="V47" s="140"/>
      <c r="W47" s="53"/>
      <c r="X47" s="53"/>
    </row>
    <row r="48" spans="1:24" ht="16.5" customHeight="1">
      <c r="A48" s="141"/>
      <c r="B48" s="142"/>
      <c r="C48" s="143"/>
      <c r="D48" s="143"/>
      <c r="E48" s="144"/>
      <c r="F48" s="144"/>
      <c r="G48" s="145"/>
      <c r="H48" s="145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7" customHeight="1">
      <c r="A49" s="141"/>
      <c r="B49" s="146" t="s">
        <v>43</v>
      </c>
      <c r="C49" s="146"/>
      <c r="D49" s="146"/>
      <c r="E49" s="147"/>
      <c r="F49" s="147"/>
      <c r="G49" s="148"/>
      <c r="H49" s="148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0.75" customHeight="1">
      <c r="A50" s="149"/>
      <c r="B50" s="150" t="s">
        <v>44</v>
      </c>
      <c r="C50" s="150"/>
      <c r="D50" s="150" t="s">
        <v>45</v>
      </c>
      <c r="E50" s="151"/>
      <c r="F50" s="151"/>
      <c r="G50" s="151"/>
      <c r="H50" s="151"/>
      <c r="I50" s="151"/>
      <c r="J50" s="151" t="s">
        <v>46</v>
      </c>
      <c r="K50" s="151"/>
      <c r="L50" s="152" t="s">
        <v>47</v>
      </c>
      <c r="M50" s="153"/>
      <c r="N50" s="153"/>
      <c r="O50" s="153"/>
      <c r="P50" s="153"/>
      <c r="Q50" s="153"/>
      <c r="R50" s="154"/>
      <c r="S50" s="155"/>
      <c r="T50" s="156"/>
      <c r="U50" s="156"/>
      <c r="V50" s="156"/>
      <c r="W50" s="156"/>
      <c r="X50" s="156"/>
    </row>
    <row r="51" spans="1:24" ht="18" customHeight="1">
      <c r="A51" s="8"/>
      <c r="B51" s="8"/>
      <c r="C51" s="88"/>
      <c r="D51" s="8"/>
      <c r="E51" s="8"/>
      <c r="I51" s="136"/>
      <c r="J51" s="8"/>
      <c r="K51" s="46"/>
      <c r="L51" s="46"/>
      <c r="M51" s="137"/>
      <c r="N51" s="137"/>
      <c r="O51" s="97"/>
      <c r="P51" s="97"/>
      <c r="Q51" s="55"/>
      <c r="R51" s="55"/>
      <c r="S51" s="55"/>
    </row>
    <row r="52" spans="1:24" ht="28.5" customHeight="1" thickBot="1">
      <c r="B52" s="56" t="s">
        <v>48</v>
      </c>
      <c r="C52" s="56"/>
      <c r="D52" s="56"/>
      <c r="E52" s="56"/>
      <c r="F52" s="95" t="str">
        <f>'[1]1安謝'!F55:G55</f>
        <v>Ｒ5.5.1</v>
      </c>
      <c r="G52" s="95"/>
      <c r="H52" s="15" t="s">
        <v>3</v>
      </c>
      <c r="I52" s="157"/>
      <c r="J52" s="8"/>
    </row>
    <row r="53" spans="1:24" ht="47.25" customHeight="1">
      <c r="A53" s="45"/>
      <c r="B53" s="158" t="s">
        <v>21</v>
      </c>
      <c r="C53" s="159" t="s">
        <v>49</v>
      </c>
      <c r="D53" s="160"/>
      <c r="E53" s="161" t="s">
        <v>50</v>
      </c>
      <c r="F53" s="160"/>
      <c r="G53" s="161" t="s">
        <v>51</v>
      </c>
      <c r="H53" s="160"/>
      <c r="I53" s="162" t="s">
        <v>52</v>
      </c>
      <c r="J53" s="162"/>
      <c r="K53" s="162" t="s">
        <v>53</v>
      </c>
      <c r="L53" s="162"/>
      <c r="M53" s="162" t="s">
        <v>54</v>
      </c>
      <c r="N53" s="161"/>
      <c r="O53" s="163" t="s">
        <v>55</v>
      </c>
      <c r="P53" s="164"/>
      <c r="Q53" s="165" t="s">
        <v>41</v>
      </c>
      <c r="R53" s="166"/>
    </row>
    <row r="54" spans="1:24" ht="35.25" customHeight="1">
      <c r="A54" s="47"/>
      <c r="B54" s="167" t="s">
        <v>56</v>
      </c>
      <c r="C54" s="168">
        <v>127</v>
      </c>
      <c r="D54" s="169"/>
      <c r="E54" s="168">
        <v>146</v>
      </c>
      <c r="F54" s="169"/>
      <c r="G54" s="168">
        <v>145</v>
      </c>
      <c r="H54" s="169"/>
      <c r="I54" s="168">
        <v>126</v>
      </c>
      <c r="J54" s="169"/>
      <c r="K54" s="170">
        <v>135</v>
      </c>
      <c r="L54" s="170"/>
      <c r="M54" s="168">
        <v>133</v>
      </c>
      <c r="N54" s="169"/>
      <c r="O54" s="171">
        <v>18</v>
      </c>
      <c r="P54" s="172"/>
      <c r="Q54" s="173">
        <f t="shared" ref="Q54:Q59" si="1">SUM(C54+E54+G54+I54+K54+M54)</f>
        <v>812</v>
      </c>
      <c r="R54" s="174"/>
    </row>
    <row r="55" spans="1:24" ht="35.25" customHeight="1">
      <c r="A55" s="47"/>
      <c r="B55" s="175" t="s">
        <v>57</v>
      </c>
      <c r="C55" s="168">
        <v>136</v>
      </c>
      <c r="D55" s="169"/>
      <c r="E55" s="168">
        <v>130</v>
      </c>
      <c r="F55" s="169"/>
      <c r="G55" s="168">
        <v>149</v>
      </c>
      <c r="H55" s="169"/>
      <c r="I55" s="168">
        <v>144</v>
      </c>
      <c r="J55" s="169"/>
      <c r="K55" s="170">
        <v>130</v>
      </c>
      <c r="L55" s="170"/>
      <c r="M55" s="170">
        <v>129</v>
      </c>
      <c r="N55" s="170"/>
      <c r="O55" s="171">
        <v>23</v>
      </c>
      <c r="P55" s="172"/>
      <c r="Q55" s="173">
        <f t="shared" si="1"/>
        <v>818</v>
      </c>
      <c r="R55" s="174"/>
    </row>
    <row r="56" spans="1:24" ht="35.25" customHeight="1">
      <c r="A56" s="47"/>
      <c r="B56" s="176" t="s">
        <v>58</v>
      </c>
      <c r="C56" s="168">
        <v>106</v>
      </c>
      <c r="D56" s="169"/>
      <c r="E56" s="168">
        <v>135</v>
      </c>
      <c r="F56" s="169"/>
      <c r="G56" s="168">
        <v>127</v>
      </c>
      <c r="H56" s="169"/>
      <c r="I56" s="168">
        <v>141</v>
      </c>
      <c r="J56" s="169"/>
      <c r="K56" s="168">
        <v>140</v>
      </c>
      <c r="L56" s="169"/>
      <c r="M56" s="170">
        <v>124</v>
      </c>
      <c r="N56" s="170"/>
      <c r="O56" s="171">
        <v>21</v>
      </c>
      <c r="P56" s="172"/>
      <c r="Q56" s="173">
        <f t="shared" si="1"/>
        <v>773</v>
      </c>
      <c r="R56" s="174"/>
    </row>
    <row r="57" spans="1:24" ht="35.25" customHeight="1">
      <c r="A57" s="47"/>
      <c r="B57" s="167" t="s">
        <v>59</v>
      </c>
      <c r="C57" s="177">
        <v>149</v>
      </c>
      <c r="D57" s="178"/>
      <c r="E57" s="177">
        <v>106</v>
      </c>
      <c r="F57" s="178"/>
      <c r="G57" s="177">
        <v>133</v>
      </c>
      <c r="H57" s="178"/>
      <c r="I57" s="177">
        <v>126</v>
      </c>
      <c r="J57" s="178"/>
      <c r="K57" s="179">
        <v>140</v>
      </c>
      <c r="L57" s="179"/>
      <c r="M57" s="179">
        <v>142</v>
      </c>
      <c r="N57" s="179"/>
      <c r="O57" s="180">
        <v>30</v>
      </c>
      <c r="P57" s="181"/>
      <c r="Q57" s="182">
        <f t="shared" si="1"/>
        <v>796</v>
      </c>
      <c r="R57" s="183"/>
    </row>
    <row r="58" spans="1:24" ht="35.25" customHeight="1">
      <c r="A58" s="47"/>
      <c r="B58" s="184" t="s">
        <v>60</v>
      </c>
      <c r="C58" s="168">
        <v>106</v>
      </c>
      <c r="D58" s="169"/>
      <c r="E58" s="168">
        <v>148</v>
      </c>
      <c r="F58" s="169"/>
      <c r="G58" s="168">
        <v>103</v>
      </c>
      <c r="H58" s="169"/>
      <c r="I58" s="168">
        <v>131</v>
      </c>
      <c r="J58" s="169"/>
      <c r="K58" s="168">
        <v>130</v>
      </c>
      <c r="L58" s="169"/>
      <c r="M58" s="170">
        <v>141</v>
      </c>
      <c r="N58" s="170"/>
      <c r="O58" s="171">
        <v>21</v>
      </c>
      <c r="P58" s="172"/>
      <c r="Q58" s="173">
        <f t="shared" si="1"/>
        <v>759</v>
      </c>
      <c r="R58" s="174"/>
    </row>
    <row r="59" spans="1:24" ht="35.25" customHeight="1" thickBot="1">
      <c r="A59" s="47"/>
      <c r="B59" s="185" t="s">
        <v>26</v>
      </c>
      <c r="C59" s="186">
        <v>122</v>
      </c>
      <c r="D59" s="187"/>
      <c r="E59" s="186">
        <v>106</v>
      </c>
      <c r="F59" s="187"/>
      <c r="G59" s="186">
        <v>152</v>
      </c>
      <c r="H59" s="187"/>
      <c r="I59" s="186">
        <v>105</v>
      </c>
      <c r="J59" s="187"/>
      <c r="K59" s="186">
        <v>125</v>
      </c>
      <c r="L59" s="187"/>
      <c r="M59" s="188">
        <v>133</v>
      </c>
      <c r="N59" s="188"/>
      <c r="O59" s="189">
        <v>21</v>
      </c>
      <c r="P59" s="190"/>
      <c r="Q59" s="191">
        <f t="shared" si="1"/>
        <v>743</v>
      </c>
      <c r="R59" s="192"/>
    </row>
    <row r="60" spans="1:24" ht="15.75" customHeight="1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55"/>
    </row>
    <row r="61" spans="1:24" ht="27" customHeight="1">
      <c r="B61" s="193" t="s">
        <v>61</v>
      </c>
      <c r="C61" s="194"/>
      <c r="D61" s="194"/>
      <c r="E61" s="194"/>
      <c r="F61" s="194"/>
      <c r="G61" s="194"/>
      <c r="H61" s="14" t="str">
        <f>'[1]1安謝'!H64:I64</f>
        <v>Ｒ4.4.1</v>
      </c>
      <c r="I61" s="14"/>
      <c r="J61" s="15" t="s">
        <v>3</v>
      </c>
    </row>
    <row r="62" spans="1:24" ht="27" customHeight="1">
      <c r="B62" s="195" t="s">
        <v>62</v>
      </c>
      <c r="C62" s="195"/>
      <c r="D62" s="195"/>
      <c r="E62" s="195"/>
      <c r="F62" s="195" t="s">
        <v>63</v>
      </c>
      <c r="G62" s="195"/>
      <c r="H62" s="195"/>
      <c r="I62" s="195"/>
      <c r="J62" s="195"/>
      <c r="K62" s="195"/>
      <c r="L62" s="195"/>
      <c r="M62" s="195" t="s">
        <v>64</v>
      </c>
      <c r="N62" s="195"/>
      <c r="O62" s="195"/>
      <c r="P62" s="195" t="s">
        <v>65</v>
      </c>
      <c r="Q62" s="195"/>
      <c r="R62" s="45"/>
      <c r="S62" s="45"/>
      <c r="T62" s="7"/>
      <c r="U62" s="7"/>
    </row>
    <row r="63" spans="1:24" ht="27" customHeight="1">
      <c r="B63" s="196" t="s">
        <v>66</v>
      </c>
      <c r="C63" s="196"/>
      <c r="D63" s="196"/>
      <c r="E63" s="196"/>
      <c r="F63" s="196" t="s">
        <v>67</v>
      </c>
      <c r="G63" s="196"/>
      <c r="H63" s="196"/>
      <c r="I63" s="196"/>
      <c r="J63" s="196"/>
      <c r="K63" s="196"/>
      <c r="L63" s="196"/>
      <c r="M63" s="197">
        <v>150</v>
      </c>
      <c r="N63" s="197"/>
      <c r="O63" s="197"/>
      <c r="P63" s="197" t="s">
        <v>68</v>
      </c>
      <c r="Q63" s="197"/>
      <c r="R63" s="45"/>
      <c r="S63" s="45"/>
      <c r="T63" s="7"/>
      <c r="U63" s="7"/>
    </row>
    <row r="64" spans="1:24" ht="20.25" customHeight="1"/>
    <row r="65" spans="1:26" ht="32.25" customHeight="1">
      <c r="A65" s="48">
        <v>3</v>
      </c>
      <c r="B65" s="49" t="s">
        <v>69</v>
      </c>
      <c r="C65" s="50"/>
      <c r="D65" s="50"/>
      <c r="E65" s="51"/>
      <c r="F65" s="51"/>
      <c r="G65" s="52"/>
      <c r="H65" s="52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53"/>
      <c r="W65" s="53"/>
      <c r="X65" s="53"/>
    </row>
    <row r="66" spans="1:26" ht="12" customHeight="1">
      <c r="A66" s="141"/>
      <c r="B66" s="142"/>
      <c r="C66" s="143"/>
      <c r="D66" s="143"/>
      <c r="E66" s="144"/>
      <c r="F66" s="144"/>
      <c r="G66" s="8"/>
      <c r="H66" s="8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6" ht="32.25" customHeight="1">
      <c r="A67" s="8"/>
      <c r="B67" s="13" t="s">
        <v>70</v>
      </c>
      <c r="C67" s="199"/>
      <c r="D67" s="199"/>
      <c r="E67" s="199"/>
      <c r="F67" s="200" t="s">
        <v>71</v>
      </c>
      <c r="G67" s="200"/>
      <c r="H67" s="200"/>
      <c r="I67" s="200"/>
      <c r="J67" s="200"/>
      <c r="K67" s="200"/>
      <c r="L67" s="200"/>
      <c r="M67" s="200"/>
      <c r="N67" s="200"/>
      <c r="O67" s="200"/>
      <c r="P67" s="14" t="str">
        <f>'[1]6真嘉比'!$P$71</f>
        <v>Ｒ6.3.1</v>
      </c>
      <c r="Q67" s="14"/>
      <c r="R67" s="15" t="s">
        <v>3</v>
      </c>
      <c r="S67" s="201"/>
      <c r="T67" s="201"/>
      <c r="U67" s="201"/>
    </row>
    <row r="68" spans="1:26" ht="33" customHeight="1">
      <c r="A68" s="8"/>
      <c r="B68" s="202" t="s">
        <v>72</v>
      </c>
      <c r="C68" s="203"/>
      <c r="D68" s="203"/>
      <c r="E68" s="203"/>
      <c r="F68" s="203"/>
      <c r="G68" s="203"/>
      <c r="H68" s="203"/>
      <c r="I68" s="204"/>
      <c r="J68" s="205" t="s">
        <v>73</v>
      </c>
      <c r="K68" s="205"/>
      <c r="L68" s="205"/>
      <c r="M68" s="205"/>
      <c r="N68" s="205"/>
      <c r="O68" s="205"/>
      <c r="P68" s="206" t="s">
        <v>74</v>
      </c>
      <c r="Q68" s="206"/>
      <c r="R68" s="44"/>
      <c r="Y68" s="207"/>
      <c r="Z68" s="207"/>
    </row>
    <row r="69" spans="1:26" ht="33" customHeight="1">
      <c r="A69" s="8"/>
      <c r="B69" s="208" t="s">
        <v>75</v>
      </c>
      <c r="C69" s="209"/>
      <c r="D69" s="209"/>
      <c r="E69" s="209"/>
      <c r="F69" s="209"/>
      <c r="G69" s="209"/>
      <c r="H69" s="209"/>
      <c r="I69" s="210"/>
      <c r="J69" s="211" t="s">
        <v>76</v>
      </c>
      <c r="K69" s="212"/>
      <c r="L69" s="212"/>
      <c r="M69" s="212"/>
      <c r="N69" s="212"/>
      <c r="O69" s="212"/>
      <c r="P69" s="213">
        <v>126</v>
      </c>
      <c r="Q69" s="214"/>
      <c r="R69" s="44"/>
      <c r="Y69" s="207"/>
      <c r="Z69" s="207"/>
    </row>
    <row r="70" spans="1:26" ht="33" customHeight="1">
      <c r="A70" s="8"/>
      <c r="B70" s="208" t="s">
        <v>77</v>
      </c>
      <c r="C70" s="209"/>
      <c r="D70" s="209"/>
      <c r="E70" s="209"/>
      <c r="F70" s="209"/>
      <c r="G70" s="209"/>
      <c r="H70" s="209"/>
      <c r="I70" s="210"/>
      <c r="J70" s="215" t="s">
        <v>78</v>
      </c>
      <c r="K70" s="215"/>
      <c r="L70" s="215"/>
      <c r="M70" s="215"/>
      <c r="N70" s="215"/>
      <c r="O70" s="215"/>
      <c r="P70" s="213">
        <v>127</v>
      </c>
      <c r="Q70" s="214"/>
    </row>
    <row r="71" spans="1:26" ht="33" customHeight="1">
      <c r="A71" s="8"/>
      <c r="B71" s="216" t="s">
        <v>79</v>
      </c>
      <c r="C71" s="216"/>
      <c r="D71" s="216"/>
      <c r="E71" s="216"/>
      <c r="F71" s="216"/>
      <c r="G71" s="216"/>
      <c r="H71" s="216"/>
      <c r="I71" s="216"/>
      <c r="J71" s="217" t="s">
        <v>80</v>
      </c>
      <c r="K71" s="218"/>
      <c r="L71" s="218"/>
      <c r="M71" s="218"/>
      <c r="N71" s="218"/>
      <c r="O71" s="218"/>
      <c r="P71" s="213">
        <v>131</v>
      </c>
      <c r="Q71" s="214"/>
    </row>
    <row r="72" spans="1:26" ht="33" customHeight="1">
      <c r="A72" s="8"/>
      <c r="B72" s="219"/>
      <c r="C72" s="219"/>
      <c r="D72" s="219"/>
      <c r="E72" s="219"/>
      <c r="F72" s="219"/>
      <c r="G72" s="219"/>
      <c r="H72" s="219"/>
      <c r="I72" s="219"/>
      <c r="J72" s="220" t="s">
        <v>81</v>
      </c>
      <c r="K72" s="220"/>
      <c r="L72" s="220"/>
      <c r="M72" s="220"/>
      <c r="N72" s="220"/>
      <c r="O72" s="220"/>
      <c r="P72" s="221">
        <f>SUM(P69:Q71)</f>
        <v>384</v>
      </c>
      <c r="Q72" s="222"/>
    </row>
    <row r="73" spans="1:26" ht="33" customHeight="1">
      <c r="A73" s="8"/>
      <c r="B73" s="223"/>
      <c r="C73" s="223"/>
      <c r="D73" s="223"/>
      <c r="E73" s="223"/>
      <c r="F73" s="223"/>
      <c r="G73" s="223"/>
      <c r="H73" s="223"/>
      <c r="I73" s="223"/>
      <c r="J73" s="220" t="s">
        <v>82</v>
      </c>
      <c r="K73" s="220"/>
      <c r="L73" s="220"/>
      <c r="M73" s="220"/>
      <c r="N73" s="220"/>
      <c r="O73" s="220"/>
      <c r="P73" s="224">
        <f>SUM(P72)/L32</f>
        <v>6.2827225130890049E-2</v>
      </c>
      <c r="Q73" s="224"/>
    </row>
    <row r="74" spans="1:26" ht="33" customHeight="1">
      <c r="A74" s="8"/>
      <c r="B74" s="225"/>
      <c r="C74" s="225"/>
      <c r="D74" s="225"/>
      <c r="E74" s="225"/>
      <c r="F74" s="225"/>
      <c r="G74" s="225"/>
      <c r="H74" s="225"/>
      <c r="I74" s="225"/>
      <c r="J74" s="226"/>
      <c r="K74" s="226"/>
      <c r="L74" s="226"/>
      <c r="M74" s="226"/>
      <c r="N74" s="226"/>
      <c r="O74" s="226"/>
      <c r="P74" s="227"/>
      <c r="Q74" s="227"/>
    </row>
    <row r="75" spans="1:26" ht="33" customHeight="1">
      <c r="A75" s="8"/>
      <c r="B75" s="228" t="s">
        <v>83</v>
      </c>
      <c r="C75" s="229"/>
      <c r="D75" s="229"/>
      <c r="E75" s="229"/>
      <c r="F75" s="229"/>
      <c r="G75" s="229"/>
      <c r="H75" s="14" t="str">
        <f>'[1]6真嘉比'!$H$78</f>
        <v>Ｒ6.3.1</v>
      </c>
      <c r="I75" s="14"/>
      <c r="J75" s="15" t="s">
        <v>3</v>
      </c>
      <c r="K75" s="226"/>
      <c r="L75" s="226"/>
      <c r="M75" s="226"/>
      <c r="N75" s="226"/>
      <c r="O75" s="226"/>
      <c r="P75" s="227"/>
      <c r="Q75" s="227"/>
    </row>
    <row r="76" spans="1:26" ht="33" customHeight="1">
      <c r="A76" s="8"/>
      <c r="B76" s="205" t="s">
        <v>84</v>
      </c>
      <c r="C76" s="205"/>
      <c r="D76" s="205"/>
      <c r="E76" s="205"/>
      <c r="F76" s="205"/>
      <c r="G76" s="205"/>
      <c r="H76" s="205"/>
      <c r="I76" s="205"/>
      <c r="J76" s="230" t="s">
        <v>85</v>
      </c>
      <c r="K76" s="230"/>
      <c r="L76" s="230"/>
      <c r="M76" s="230"/>
      <c r="N76" s="230"/>
      <c r="O76" s="231" t="s">
        <v>86</v>
      </c>
      <c r="P76" s="231"/>
      <c r="Q76" s="231"/>
      <c r="R76" s="231"/>
      <c r="S76" s="231"/>
      <c r="T76" s="230" t="s">
        <v>87</v>
      </c>
      <c r="U76" s="230"/>
      <c r="V76" s="230"/>
    </row>
    <row r="77" spans="1:26" ht="33" customHeight="1">
      <c r="A77" s="8"/>
      <c r="B77" s="232" t="s">
        <v>88</v>
      </c>
      <c r="C77" s="232"/>
      <c r="D77" s="232"/>
      <c r="E77" s="232"/>
      <c r="F77" s="232"/>
      <c r="G77" s="232"/>
      <c r="H77" s="232"/>
      <c r="I77" s="232"/>
      <c r="J77" s="233" t="s">
        <v>89</v>
      </c>
      <c r="K77" s="234"/>
      <c r="L77" s="234"/>
      <c r="M77" s="234"/>
      <c r="N77" s="234"/>
      <c r="O77" s="235" t="s">
        <v>90</v>
      </c>
      <c r="P77" s="236"/>
      <c r="Q77" s="236"/>
      <c r="R77" s="236"/>
      <c r="S77" s="236"/>
      <c r="T77" s="232" t="s">
        <v>90</v>
      </c>
      <c r="U77" s="232"/>
      <c r="V77" s="232"/>
    </row>
    <row r="78" spans="1:26" ht="21.75" customHeight="1">
      <c r="A78" s="8"/>
      <c r="B78" s="237"/>
      <c r="C78" s="237"/>
      <c r="D78" s="237"/>
      <c r="E78" s="237"/>
      <c r="F78" s="237"/>
      <c r="G78" s="237"/>
      <c r="H78" s="237"/>
      <c r="I78" s="237"/>
      <c r="J78" s="238"/>
      <c r="K78" s="238"/>
      <c r="L78" s="238"/>
      <c r="M78" s="238"/>
      <c r="N78" s="238"/>
      <c r="O78" s="239"/>
      <c r="P78" s="239"/>
      <c r="Q78" s="239"/>
      <c r="R78" s="239"/>
      <c r="S78" s="239"/>
      <c r="T78" s="237"/>
      <c r="U78" s="237"/>
      <c r="V78" s="237"/>
    </row>
    <row r="79" spans="1:26" ht="33" customHeight="1">
      <c r="A79" s="8"/>
      <c r="B79" s="228" t="s">
        <v>91</v>
      </c>
      <c r="C79" s="229"/>
      <c r="D79" s="229"/>
      <c r="E79" s="229"/>
      <c r="F79" s="229"/>
      <c r="G79" s="229"/>
      <c r="H79" s="229"/>
      <c r="I79" s="229"/>
      <c r="J79" s="240" t="str">
        <f>'[1]6真嘉比'!$J$82</f>
        <v>R4.4.1</v>
      </c>
      <c r="K79" s="240"/>
      <c r="L79" s="15" t="s">
        <v>3</v>
      </c>
      <c r="M79" s="238"/>
      <c r="N79" s="238"/>
      <c r="O79" s="241" t="s">
        <v>92</v>
      </c>
      <c r="P79" s="241"/>
      <c r="Q79" s="241"/>
      <c r="R79" s="241"/>
      <c r="S79" s="14" t="str">
        <f>'[1]6真嘉比'!$S$101</f>
        <v>R2.9.14</v>
      </c>
      <c r="T79" s="14"/>
      <c r="U79" s="15" t="s">
        <v>3</v>
      </c>
    </row>
    <row r="80" spans="1:26" ht="33" customHeight="1">
      <c r="A80" s="8"/>
      <c r="B80" s="205" t="s">
        <v>84</v>
      </c>
      <c r="C80" s="205"/>
      <c r="D80" s="205"/>
      <c r="E80" s="205"/>
      <c r="F80" s="205"/>
      <c r="G80" s="205"/>
      <c r="H80" s="205"/>
      <c r="I80" s="205"/>
      <c r="J80" s="242"/>
      <c r="K80" s="238"/>
      <c r="L80" s="238"/>
      <c r="M80" s="238"/>
      <c r="N80" s="238"/>
      <c r="O80" s="243" t="s">
        <v>93</v>
      </c>
      <c r="P80" s="243"/>
      <c r="Q80" s="243"/>
      <c r="R80" s="243"/>
      <c r="S80" s="243"/>
      <c r="T80" s="243"/>
      <c r="U80" s="243"/>
    </row>
    <row r="81" spans="1:24" ht="33" customHeight="1">
      <c r="A81" s="8"/>
      <c r="B81" s="244" t="s">
        <v>94</v>
      </c>
      <c r="C81" s="245"/>
      <c r="D81" s="245"/>
      <c r="E81" s="245"/>
      <c r="F81" s="245"/>
      <c r="G81" s="245"/>
      <c r="H81" s="245"/>
      <c r="I81" s="246"/>
      <c r="J81" s="238"/>
      <c r="K81" s="238"/>
      <c r="L81" s="238"/>
      <c r="M81" s="238"/>
      <c r="N81" s="238"/>
      <c r="O81" s="247" t="s">
        <v>89</v>
      </c>
      <c r="P81" s="247"/>
      <c r="Q81" s="247"/>
      <c r="R81" s="247"/>
      <c r="S81" s="247"/>
      <c r="T81" s="247"/>
      <c r="U81" s="247"/>
    </row>
    <row r="82" spans="1:24" ht="33" customHeight="1">
      <c r="A82" s="8"/>
      <c r="B82" s="244" t="s">
        <v>95</v>
      </c>
      <c r="C82" s="245"/>
      <c r="D82" s="245"/>
      <c r="E82" s="245"/>
      <c r="F82" s="245"/>
      <c r="G82" s="245"/>
      <c r="H82" s="245"/>
      <c r="I82" s="246"/>
      <c r="J82" s="238"/>
      <c r="K82" s="238"/>
      <c r="L82" s="238"/>
      <c r="M82" s="238"/>
      <c r="N82" s="238"/>
    </row>
    <row r="83" spans="1:24" ht="36.75" customHeight="1">
      <c r="A83" s="8"/>
      <c r="B83" s="237"/>
      <c r="C83" s="237"/>
      <c r="D83" s="237"/>
      <c r="E83" s="237"/>
      <c r="F83" s="237"/>
      <c r="G83" s="237"/>
      <c r="H83" s="237"/>
      <c r="I83" s="237"/>
      <c r="J83" s="238"/>
      <c r="K83" s="238"/>
      <c r="L83" s="238"/>
      <c r="M83" s="238"/>
      <c r="N83" s="238"/>
      <c r="O83" s="248" t="s">
        <v>96</v>
      </c>
      <c r="P83" s="248"/>
      <c r="Q83" s="248"/>
      <c r="R83" s="248"/>
      <c r="S83" s="248"/>
      <c r="T83" s="248"/>
      <c r="U83" s="248"/>
      <c r="V83" s="14" t="str">
        <f>'[1]6真嘉比'!$V$87</f>
        <v>R5.12.31</v>
      </c>
      <c r="W83" s="14"/>
      <c r="X83" s="15" t="s">
        <v>3</v>
      </c>
    </row>
    <row r="84" spans="1:24" ht="33" customHeight="1">
      <c r="A84" s="8"/>
      <c r="B84" s="13" t="s">
        <v>97</v>
      </c>
      <c r="C84" s="199"/>
      <c r="D84" s="199"/>
      <c r="E84" s="199"/>
      <c r="F84" s="199"/>
      <c r="G84" s="14" t="str">
        <f>'[1]6真嘉比'!$G$87</f>
        <v>R5.12.31</v>
      </c>
      <c r="H84" s="14"/>
      <c r="I84" s="15" t="s">
        <v>3</v>
      </c>
      <c r="J84" s="238"/>
      <c r="K84" s="238"/>
      <c r="L84" s="238"/>
      <c r="M84" s="238"/>
      <c r="N84" s="238"/>
      <c r="O84" s="249" t="s">
        <v>84</v>
      </c>
      <c r="P84" s="250"/>
      <c r="Q84" s="250"/>
      <c r="R84" s="250"/>
      <c r="S84" s="251"/>
      <c r="T84" s="249" t="s">
        <v>98</v>
      </c>
      <c r="U84" s="250"/>
      <c r="V84" s="250"/>
      <c r="W84" s="250"/>
      <c r="X84" s="251"/>
    </row>
    <row r="85" spans="1:24" ht="33" customHeight="1">
      <c r="A85" s="8"/>
      <c r="B85" s="205" t="s">
        <v>84</v>
      </c>
      <c r="C85" s="205"/>
      <c r="D85" s="205"/>
      <c r="E85" s="205"/>
      <c r="F85" s="205"/>
      <c r="G85" s="205"/>
      <c r="H85" s="205" t="s">
        <v>99</v>
      </c>
      <c r="I85" s="205"/>
      <c r="J85" s="205"/>
      <c r="K85" s="205"/>
      <c r="L85" s="205"/>
      <c r="M85" s="205"/>
      <c r="N85" s="238"/>
      <c r="O85" s="252" t="s">
        <v>100</v>
      </c>
      <c r="P85" s="253"/>
      <c r="Q85" s="253"/>
      <c r="R85" s="253"/>
      <c r="S85" s="253"/>
      <c r="T85" s="254" t="s">
        <v>101</v>
      </c>
      <c r="U85" s="254"/>
      <c r="V85" s="254"/>
      <c r="W85" s="254"/>
      <c r="X85" s="254"/>
    </row>
    <row r="86" spans="1:24" ht="33" customHeight="1">
      <c r="A86" s="8"/>
      <c r="B86" s="255" t="s">
        <v>102</v>
      </c>
      <c r="C86" s="256"/>
      <c r="D86" s="256"/>
      <c r="E86" s="256"/>
      <c r="F86" s="256"/>
      <c r="G86" s="257"/>
      <c r="H86" s="255" t="s">
        <v>103</v>
      </c>
      <c r="I86" s="256"/>
      <c r="J86" s="256"/>
      <c r="K86" s="256"/>
      <c r="L86" s="256"/>
      <c r="M86" s="257"/>
      <c r="N86" s="238"/>
    </row>
    <row r="87" spans="1:24" ht="33" customHeight="1">
      <c r="A87" s="8"/>
      <c r="B87" s="255" t="s">
        <v>104</v>
      </c>
      <c r="C87" s="256"/>
      <c r="D87" s="256"/>
      <c r="E87" s="256"/>
      <c r="F87" s="256"/>
      <c r="G87" s="257"/>
      <c r="H87" s="255" t="s">
        <v>105</v>
      </c>
      <c r="I87" s="256"/>
      <c r="J87" s="256"/>
      <c r="K87" s="256"/>
      <c r="L87" s="256"/>
      <c r="M87" s="257"/>
      <c r="N87" s="238"/>
      <c r="O87" s="248" t="s">
        <v>106</v>
      </c>
      <c r="P87" s="248"/>
      <c r="Q87" s="248"/>
      <c r="R87" s="248"/>
      <c r="S87" s="248"/>
      <c r="T87" s="248"/>
      <c r="U87" s="248"/>
      <c r="V87" s="14" t="str">
        <f>'[1]6真嘉比'!$V$91</f>
        <v>R5.4.1</v>
      </c>
      <c r="W87" s="14"/>
      <c r="X87" s="15" t="s">
        <v>3</v>
      </c>
    </row>
    <row r="88" spans="1:24" ht="33" customHeight="1">
      <c r="A88" s="8"/>
      <c r="B88" s="255" t="s">
        <v>107</v>
      </c>
      <c r="C88" s="256"/>
      <c r="D88" s="256"/>
      <c r="E88" s="256"/>
      <c r="F88" s="256"/>
      <c r="G88" s="257"/>
      <c r="H88" s="255" t="s">
        <v>108</v>
      </c>
      <c r="I88" s="256"/>
      <c r="J88" s="256"/>
      <c r="K88" s="256"/>
      <c r="L88" s="256"/>
      <c r="M88" s="257"/>
      <c r="N88" s="238"/>
      <c r="O88" s="249" t="s">
        <v>84</v>
      </c>
      <c r="P88" s="250"/>
      <c r="Q88" s="250"/>
      <c r="R88" s="250"/>
      <c r="S88" s="251"/>
      <c r="T88" s="249" t="s">
        <v>99</v>
      </c>
      <c r="U88" s="250"/>
      <c r="V88" s="250"/>
      <c r="W88" s="250"/>
      <c r="X88" s="251"/>
    </row>
    <row r="89" spans="1:24" ht="33" customHeight="1">
      <c r="A89" s="8"/>
      <c r="B89" s="215" t="s">
        <v>109</v>
      </c>
      <c r="C89" s="215"/>
      <c r="D89" s="215"/>
      <c r="E89" s="215"/>
      <c r="F89" s="215"/>
      <c r="G89" s="215"/>
      <c r="H89" s="215" t="s">
        <v>110</v>
      </c>
      <c r="I89" s="215"/>
      <c r="J89" s="215"/>
      <c r="K89" s="215"/>
      <c r="L89" s="215"/>
      <c r="M89" s="215"/>
      <c r="N89" s="238"/>
      <c r="O89" s="258" t="s">
        <v>111</v>
      </c>
      <c r="P89" s="258"/>
      <c r="Q89" s="258"/>
      <c r="R89" s="258"/>
      <c r="S89" s="258"/>
      <c r="T89" s="252" t="s">
        <v>112</v>
      </c>
      <c r="U89" s="253"/>
      <c r="V89" s="253"/>
      <c r="W89" s="253"/>
      <c r="X89" s="259"/>
    </row>
    <row r="90" spans="1:24" ht="33" customHeight="1">
      <c r="A90" s="8"/>
      <c r="B90" s="215" t="s">
        <v>113</v>
      </c>
      <c r="C90" s="215"/>
      <c r="D90" s="215"/>
      <c r="E90" s="215"/>
      <c r="F90" s="215"/>
      <c r="G90" s="215"/>
      <c r="H90" s="215" t="s">
        <v>114</v>
      </c>
      <c r="I90" s="215"/>
      <c r="J90" s="215"/>
      <c r="K90" s="215"/>
      <c r="L90" s="215"/>
      <c r="M90" s="215"/>
      <c r="N90" s="238"/>
      <c r="O90" s="260" t="s">
        <v>115</v>
      </c>
      <c r="P90" s="261"/>
      <c r="Q90" s="261"/>
      <c r="R90" s="261"/>
      <c r="S90" s="262"/>
      <c r="T90" s="263" t="s">
        <v>116</v>
      </c>
      <c r="U90" s="264"/>
      <c r="V90" s="264"/>
      <c r="W90" s="264"/>
      <c r="X90" s="265"/>
    </row>
    <row r="91" spans="1:24" ht="33" customHeight="1">
      <c r="A91" s="8"/>
      <c r="B91" s="215" t="s">
        <v>117</v>
      </c>
      <c r="C91" s="215"/>
      <c r="D91" s="215"/>
      <c r="E91" s="215"/>
      <c r="F91" s="215"/>
      <c r="G91" s="215"/>
      <c r="H91" s="215" t="s">
        <v>118</v>
      </c>
      <c r="I91" s="215"/>
      <c r="J91" s="215"/>
      <c r="K91" s="215"/>
      <c r="L91" s="215"/>
      <c r="M91" s="215"/>
      <c r="N91" s="238"/>
      <c r="O91" s="263" t="s">
        <v>119</v>
      </c>
      <c r="P91" s="264"/>
      <c r="Q91" s="264"/>
      <c r="R91" s="264"/>
      <c r="S91" s="265"/>
      <c r="T91" s="263" t="s">
        <v>120</v>
      </c>
      <c r="U91" s="264"/>
      <c r="V91" s="264"/>
      <c r="W91" s="264"/>
      <c r="X91" s="265"/>
    </row>
    <row r="92" spans="1:24" ht="33" customHeight="1">
      <c r="A92" s="8"/>
      <c r="B92" s="215" t="s">
        <v>121</v>
      </c>
      <c r="C92" s="215"/>
      <c r="D92" s="215"/>
      <c r="E92" s="215"/>
      <c r="F92" s="215"/>
      <c r="G92" s="215"/>
      <c r="H92" s="215" t="s">
        <v>122</v>
      </c>
      <c r="I92" s="215"/>
      <c r="J92" s="215"/>
      <c r="K92" s="215"/>
      <c r="L92" s="215"/>
      <c r="M92" s="215"/>
      <c r="N92" s="238"/>
      <c r="O92" s="263" t="s">
        <v>123</v>
      </c>
      <c r="P92" s="264"/>
      <c r="Q92" s="264"/>
      <c r="R92" s="264"/>
      <c r="S92" s="265"/>
      <c r="T92" s="263" t="s">
        <v>124</v>
      </c>
      <c r="U92" s="264"/>
      <c r="V92" s="264"/>
      <c r="W92" s="264"/>
      <c r="X92" s="265"/>
    </row>
    <row r="93" spans="1:24" ht="33" customHeight="1">
      <c r="A93" s="8"/>
      <c r="B93" s="215" t="s">
        <v>125</v>
      </c>
      <c r="C93" s="215"/>
      <c r="D93" s="215"/>
      <c r="E93" s="215"/>
      <c r="F93" s="215"/>
      <c r="G93" s="215"/>
      <c r="H93" s="215" t="s">
        <v>122</v>
      </c>
      <c r="I93" s="215"/>
      <c r="J93" s="215"/>
      <c r="K93" s="215"/>
      <c r="L93" s="215"/>
      <c r="M93" s="215"/>
      <c r="N93" s="238"/>
      <c r="O93" s="266" t="s">
        <v>126</v>
      </c>
      <c r="P93" s="266"/>
      <c r="Q93" s="266"/>
      <c r="R93" s="266"/>
      <c r="S93" s="266"/>
      <c r="T93" s="263" t="s">
        <v>127</v>
      </c>
      <c r="U93" s="264"/>
      <c r="V93" s="264"/>
      <c r="W93" s="264"/>
      <c r="X93" s="265"/>
    </row>
    <row r="94" spans="1:24" ht="33" customHeight="1">
      <c r="A94" s="8"/>
      <c r="B94" s="217" t="s">
        <v>128</v>
      </c>
      <c r="C94" s="218"/>
      <c r="D94" s="218"/>
      <c r="E94" s="218"/>
      <c r="F94" s="218"/>
      <c r="G94" s="218"/>
      <c r="H94" s="215" t="s">
        <v>129</v>
      </c>
      <c r="I94" s="215"/>
      <c r="J94" s="215"/>
      <c r="K94" s="215"/>
      <c r="L94" s="215"/>
      <c r="M94" s="215"/>
      <c r="N94" s="238"/>
      <c r="O94" s="263" t="s">
        <v>130</v>
      </c>
      <c r="P94" s="264"/>
      <c r="Q94" s="264"/>
      <c r="R94" s="264"/>
      <c r="S94" s="265"/>
      <c r="T94" s="263" t="s">
        <v>131</v>
      </c>
      <c r="U94" s="264"/>
      <c r="V94" s="264"/>
      <c r="W94" s="264"/>
      <c r="X94" s="265"/>
    </row>
    <row r="95" spans="1:24" ht="33" customHeight="1">
      <c r="A95" s="8"/>
      <c r="B95" s="215" t="s">
        <v>132</v>
      </c>
      <c r="C95" s="215"/>
      <c r="D95" s="215"/>
      <c r="E95" s="215"/>
      <c r="F95" s="215"/>
      <c r="G95" s="215"/>
      <c r="H95" s="215" t="s">
        <v>133</v>
      </c>
      <c r="I95" s="215"/>
      <c r="J95" s="215"/>
      <c r="K95" s="215"/>
      <c r="L95" s="215"/>
      <c r="M95" s="215"/>
      <c r="N95" s="238"/>
      <c r="O95" s="263" t="s">
        <v>134</v>
      </c>
      <c r="P95" s="264"/>
      <c r="Q95" s="264"/>
      <c r="R95" s="264"/>
      <c r="S95" s="265"/>
      <c r="T95" s="263" t="s">
        <v>135</v>
      </c>
      <c r="U95" s="264"/>
      <c r="V95" s="264"/>
      <c r="W95" s="264"/>
      <c r="X95" s="265"/>
    </row>
    <row r="96" spans="1:24" ht="33" customHeight="1">
      <c r="A96" s="8"/>
      <c r="B96" s="215" t="s">
        <v>136</v>
      </c>
      <c r="C96" s="215"/>
      <c r="D96" s="215"/>
      <c r="E96" s="215"/>
      <c r="F96" s="215"/>
      <c r="G96" s="215"/>
      <c r="H96" s="215" t="s">
        <v>133</v>
      </c>
      <c r="I96" s="215"/>
      <c r="J96" s="215"/>
      <c r="K96" s="215"/>
      <c r="L96" s="215"/>
      <c r="M96" s="215"/>
      <c r="N96" s="238"/>
      <c r="O96" s="263" t="s">
        <v>137</v>
      </c>
      <c r="P96" s="264"/>
      <c r="Q96" s="264"/>
      <c r="R96" s="264"/>
      <c r="S96" s="265"/>
      <c r="T96" s="263" t="s">
        <v>135</v>
      </c>
      <c r="U96" s="264"/>
      <c r="V96" s="264"/>
      <c r="W96" s="264"/>
      <c r="X96" s="265"/>
    </row>
    <row r="97" spans="1:24" ht="33" customHeight="1">
      <c r="A97" s="8"/>
      <c r="B97" s="215" t="s">
        <v>138</v>
      </c>
      <c r="C97" s="215"/>
      <c r="D97" s="215"/>
      <c r="E97" s="215"/>
      <c r="F97" s="215"/>
      <c r="G97" s="215"/>
      <c r="H97" s="215" t="s">
        <v>139</v>
      </c>
      <c r="I97" s="215"/>
      <c r="J97" s="215"/>
      <c r="K97" s="215"/>
      <c r="L97" s="215"/>
      <c r="M97" s="215"/>
      <c r="N97" s="238"/>
      <c r="O97" s="263" t="s">
        <v>140</v>
      </c>
      <c r="P97" s="264"/>
      <c r="Q97" s="264"/>
      <c r="R97" s="264"/>
      <c r="S97" s="265"/>
      <c r="T97" s="263" t="s">
        <v>141</v>
      </c>
      <c r="U97" s="264"/>
      <c r="V97" s="264"/>
      <c r="W97" s="264"/>
      <c r="X97" s="265"/>
    </row>
    <row r="98" spans="1:24" ht="33" customHeight="1">
      <c r="A98" s="8"/>
      <c r="B98" s="215" t="s">
        <v>142</v>
      </c>
      <c r="C98" s="215"/>
      <c r="D98" s="215"/>
      <c r="E98" s="215"/>
      <c r="F98" s="215"/>
      <c r="G98" s="215"/>
      <c r="H98" s="215" t="s">
        <v>143</v>
      </c>
      <c r="I98" s="215"/>
      <c r="J98" s="215"/>
      <c r="K98" s="215"/>
      <c r="L98" s="215"/>
      <c r="M98" s="215"/>
      <c r="N98" s="238"/>
      <c r="O98" s="263" t="s">
        <v>144</v>
      </c>
      <c r="P98" s="264"/>
      <c r="Q98" s="264"/>
      <c r="R98" s="264"/>
      <c r="S98" s="265"/>
      <c r="T98" s="263" t="s">
        <v>145</v>
      </c>
      <c r="U98" s="264"/>
      <c r="V98" s="264"/>
      <c r="W98" s="264"/>
      <c r="X98" s="265"/>
    </row>
    <row r="99" spans="1:24" ht="33" customHeight="1">
      <c r="A99" s="8"/>
      <c r="B99" s="215" t="s">
        <v>146</v>
      </c>
      <c r="C99" s="215"/>
      <c r="D99" s="215"/>
      <c r="E99" s="215"/>
      <c r="F99" s="215"/>
      <c r="G99" s="215"/>
      <c r="H99" s="215" t="s">
        <v>118</v>
      </c>
      <c r="I99" s="215"/>
      <c r="J99" s="215"/>
      <c r="K99" s="215"/>
      <c r="L99" s="215"/>
      <c r="M99" s="215"/>
      <c r="N99" s="238"/>
      <c r="O99" s="267" t="s">
        <v>147</v>
      </c>
      <c r="P99" s="267"/>
      <c r="Q99" s="267"/>
      <c r="R99" s="267"/>
      <c r="S99" s="267"/>
      <c r="T99" s="267" t="s">
        <v>141</v>
      </c>
      <c r="U99" s="267"/>
      <c r="V99" s="267"/>
      <c r="W99" s="267"/>
      <c r="X99" s="267"/>
    </row>
    <row r="100" spans="1:24" ht="33" customHeight="1">
      <c r="A100" s="8"/>
      <c r="B100" s="215" t="s">
        <v>148</v>
      </c>
      <c r="C100" s="215"/>
      <c r="D100" s="215"/>
      <c r="E100" s="215"/>
      <c r="F100" s="215"/>
      <c r="G100" s="215"/>
      <c r="H100" s="215" t="s">
        <v>118</v>
      </c>
      <c r="I100" s="215"/>
      <c r="J100" s="215"/>
      <c r="K100" s="215"/>
      <c r="L100" s="215"/>
      <c r="M100" s="215"/>
      <c r="N100" s="238"/>
    </row>
    <row r="101" spans="1:24" ht="33" customHeight="1">
      <c r="A101" s="8"/>
      <c r="B101" s="215" t="s">
        <v>149</v>
      </c>
      <c r="C101" s="215"/>
      <c r="D101" s="215"/>
      <c r="E101" s="215"/>
      <c r="F101" s="215"/>
      <c r="G101" s="215"/>
      <c r="H101" s="215" t="s">
        <v>122</v>
      </c>
      <c r="I101" s="215"/>
      <c r="J101" s="215"/>
      <c r="K101" s="215"/>
      <c r="L101" s="215"/>
      <c r="M101" s="215"/>
      <c r="N101" s="238"/>
      <c r="O101" s="248" t="s">
        <v>150</v>
      </c>
      <c r="P101" s="248"/>
      <c r="Q101" s="248"/>
      <c r="R101" s="248"/>
      <c r="S101" s="248"/>
      <c r="T101" s="248"/>
      <c r="U101" s="248"/>
      <c r="V101" s="14" t="str">
        <f>'[1]6真嘉比'!$V$97</f>
        <v>R5.4.1</v>
      </c>
      <c r="W101" s="14"/>
      <c r="X101" s="15" t="s">
        <v>3</v>
      </c>
    </row>
    <row r="102" spans="1:24" ht="33" customHeight="1">
      <c r="A102" s="8"/>
      <c r="B102" s="268" t="s">
        <v>151</v>
      </c>
      <c r="C102" s="218"/>
      <c r="D102" s="218"/>
      <c r="E102" s="218"/>
      <c r="F102" s="218"/>
      <c r="G102" s="218"/>
      <c r="H102" s="215" t="s">
        <v>118</v>
      </c>
      <c r="I102" s="215"/>
      <c r="J102" s="215"/>
      <c r="K102" s="215"/>
      <c r="L102" s="215"/>
      <c r="M102" s="215"/>
      <c r="N102" s="238"/>
      <c r="O102" s="249" t="s">
        <v>84</v>
      </c>
      <c r="P102" s="250"/>
      <c r="Q102" s="250"/>
      <c r="R102" s="250"/>
      <c r="S102" s="251"/>
      <c r="T102" s="249" t="s">
        <v>99</v>
      </c>
      <c r="U102" s="250"/>
      <c r="V102" s="250"/>
      <c r="W102" s="250"/>
      <c r="X102" s="251"/>
    </row>
    <row r="103" spans="1:24" ht="33" customHeight="1">
      <c r="A103" s="8"/>
      <c r="B103" s="269"/>
      <c r="C103" s="270"/>
      <c r="D103" s="270"/>
      <c r="E103" s="270"/>
      <c r="F103" s="270"/>
      <c r="G103" s="270"/>
      <c r="H103" s="237"/>
      <c r="I103" s="237"/>
      <c r="J103" s="237"/>
      <c r="K103" s="237"/>
      <c r="L103" s="237"/>
      <c r="M103" s="237"/>
      <c r="N103" s="238"/>
      <c r="O103" s="271" t="s">
        <v>152</v>
      </c>
      <c r="P103" s="256"/>
      <c r="Q103" s="256"/>
      <c r="R103" s="256"/>
      <c r="S103" s="257"/>
      <c r="T103" s="271" t="s">
        <v>153</v>
      </c>
      <c r="U103" s="256"/>
      <c r="V103" s="256"/>
      <c r="W103" s="256"/>
      <c r="X103" s="257"/>
    </row>
    <row r="104" spans="1:24" ht="33" customHeight="1">
      <c r="A104" s="8"/>
      <c r="B104" s="269"/>
      <c r="C104" s="270"/>
      <c r="D104" s="270"/>
      <c r="E104" s="270"/>
      <c r="F104" s="270"/>
      <c r="G104" s="270"/>
      <c r="H104" s="237"/>
      <c r="I104" s="237"/>
      <c r="J104" s="237"/>
      <c r="K104" s="237"/>
      <c r="L104" s="237"/>
      <c r="M104" s="237"/>
      <c r="N104" s="238"/>
      <c r="O104" s="271" t="s">
        <v>154</v>
      </c>
      <c r="P104" s="256"/>
      <c r="Q104" s="256"/>
      <c r="R104" s="256"/>
      <c r="S104" s="257"/>
      <c r="T104" s="271" t="s">
        <v>155</v>
      </c>
      <c r="U104" s="256"/>
      <c r="V104" s="256"/>
      <c r="W104" s="256"/>
      <c r="X104" s="257"/>
    </row>
    <row r="105" spans="1:24" ht="33" customHeight="1">
      <c r="A105" s="8"/>
      <c r="B105" s="269"/>
      <c r="C105" s="270"/>
      <c r="D105" s="270"/>
      <c r="E105" s="270"/>
      <c r="F105" s="270"/>
      <c r="G105" s="270"/>
      <c r="H105" s="237"/>
      <c r="I105" s="237"/>
      <c r="J105" s="237"/>
      <c r="K105" s="237"/>
      <c r="L105" s="237"/>
      <c r="M105" s="237"/>
      <c r="N105" s="238"/>
      <c r="O105" s="271" t="s">
        <v>156</v>
      </c>
      <c r="P105" s="256"/>
      <c r="Q105" s="256"/>
      <c r="R105" s="256"/>
      <c r="S105" s="257"/>
      <c r="T105" s="272" t="s">
        <v>157</v>
      </c>
      <c r="U105" s="273"/>
      <c r="V105" s="273"/>
      <c r="W105" s="273"/>
      <c r="X105" s="274"/>
    </row>
    <row r="106" spans="1:24" ht="33" customHeight="1">
      <c r="A106" s="8"/>
      <c r="B106" s="269"/>
      <c r="C106" s="270"/>
      <c r="D106" s="270"/>
      <c r="E106" s="270"/>
      <c r="F106" s="270"/>
      <c r="G106" s="270"/>
      <c r="H106" s="237"/>
      <c r="I106" s="237"/>
      <c r="J106" s="237"/>
      <c r="K106" s="237"/>
      <c r="L106" s="237"/>
      <c r="M106" s="237"/>
      <c r="N106" s="238"/>
      <c r="O106" s="275" t="s">
        <v>158</v>
      </c>
      <c r="P106" s="276"/>
      <c r="Q106" s="276"/>
      <c r="R106" s="276"/>
      <c r="S106" s="277"/>
      <c r="T106" s="271" t="s">
        <v>159</v>
      </c>
      <c r="U106" s="256"/>
      <c r="V106" s="256"/>
      <c r="W106" s="256"/>
      <c r="X106" s="257"/>
    </row>
    <row r="107" spans="1:24" ht="25.5" customHeight="1">
      <c r="A107" s="48">
        <v>4</v>
      </c>
      <c r="B107" s="278" t="s">
        <v>160</v>
      </c>
      <c r="C107" s="279"/>
      <c r="D107" s="279"/>
      <c r="E107" s="280"/>
      <c r="F107" s="280"/>
      <c r="G107" s="281"/>
      <c r="H107" s="281"/>
      <c r="I107" s="281"/>
      <c r="J107" s="281"/>
      <c r="K107" s="282"/>
      <c r="L107" s="282"/>
      <c r="M107" s="138"/>
      <c r="N107" s="138"/>
      <c r="O107" s="138"/>
      <c r="P107" s="138"/>
      <c r="Q107" s="138"/>
      <c r="R107" s="139"/>
      <c r="S107" s="140"/>
      <c r="T107" s="139"/>
      <c r="U107" s="140"/>
      <c r="V107" s="140"/>
      <c r="W107" s="53"/>
      <c r="X107" s="53"/>
    </row>
    <row r="108" spans="1:24" ht="13.5" customHeight="1">
      <c r="A108" s="283"/>
      <c r="B108" s="284"/>
      <c r="C108" s="285"/>
      <c r="D108" s="285"/>
      <c r="E108" s="286"/>
      <c r="F108" s="286"/>
      <c r="G108" s="287"/>
      <c r="H108" s="287"/>
      <c r="I108" s="287"/>
      <c r="J108" s="287"/>
      <c r="K108" s="288"/>
      <c r="L108" s="288"/>
      <c r="M108" s="10"/>
      <c r="N108" s="10"/>
      <c r="O108" s="10"/>
      <c r="P108" s="10"/>
      <c r="Q108" s="10"/>
      <c r="R108" s="11"/>
      <c r="S108" s="12"/>
      <c r="T108" s="11"/>
      <c r="U108" s="12"/>
      <c r="V108" s="12"/>
    </row>
    <row r="109" spans="1:24" ht="28.5" customHeight="1">
      <c r="B109" s="13" t="s">
        <v>161</v>
      </c>
      <c r="C109" s="199"/>
      <c r="D109" s="199"/>
      <c r="E109" s="199"/>
      <c r="F109" s="14" t="str">
        <f>'[1]6真嘉比'!$F$113</f>
        <v>R6.1.16</v>
      </c>
      <c r="G109" s="14"/>
      <c r="H109" s="15" t="s">
        <v>3</v>
      </c>
      <c r="I109" s="289"/>
      <c r="J109" s="289"/>
      <c r="K109" s="289"/>
      <c r="L109" s="289"/>
      <c r="M109" s="290"/>
      <c r="N109" s="290"/>
    </row>
    <row r="110" spans="1:24" ht="28.5" customHeight="1">
      <c r="B110" s="205" t="s">
        <v>162</v>
      </c>
      <c r="C110" s="205" t="s">
        <v>163</v>
      </c>
      <c r="D110" s="205"/>
      <c r="E110" s="205"/>
      <c r="F110" s="205"/>
      <c r="G110" s="205" t="s">
        <v>164</v>
      </c>
      <c r="H110" s="205"/>
      <c r="I110" s="205"/>
      <c r="J110" s="205"/>
      <c r="K110" s="205" t="s">
        <v>165</v>
      </c>
      <c r="L110" s="205"/>
      <c r="M110" s="205"/>
      <c r="N110" s="205"/>
      <c r="O110" s="205"/>
      <c r="P110" s="205"/>
      <c r="Q110" s="205"/>
      <c r="R110" s="205"/>
      <c r="S110" s="206" t="s">
        <v>166</v>
      </c>
      <c r="T110" s="206"/>
      <c r="U110" s="206"/>
      <c r="V110" s="206"/>
    </row>
    <row r="111" spans="1:24" ht="30.75" customHeight="1">
      <c r="B111" s="230"/>
      <c r="C111" s="205"/>
      <c r="D111" s="205"/>
      <c r="E111" s="205"/>
      <c r="F111" s="205"/>
      <c r="G111" s="205"/>
      <c r="H111" s="205"/>
      <c r="I111" s="205"/>
      <c r="J111" s="205"/>
      <c r="K111" s="205" t="s">
        <v>167</v>
      </c>
      <c r="L111" s="205"/>
      <c r="M111" s="205"/>
      <c r="N111" s="205"/>
      <c r="O111" s="205" t="s">
        <v>168</v>
      </c>
      <c r="P111" s="205" t="s">
        <v>169</v>
      </c>
      <c r="Q111" s="205" t="s">
        <v>170</v>
      </c>
      <c r="R111" s="205" t="s">
        <v>171</v>
      </c>
      <c r="S111" s="206"/>
      <c r="T111" s="206"/>
      <c r="U111" s="206"/>
      <c r="V111" s="206"/>
    </row>
    <row r="112" spans="1:24" ht="28.5" customHeight="1">
      <c r="B112" s="230"/>
      <c r="C112" s="205"/>
      <c r="D112" s="205"/>
      <c r="E112" s="205"/>
      <c r="F112" s="205"/>
      <c r="G112" s="205"/>
      <c r="H112" s="205"/>
      <c r="I112" s="205"/>
      <c r="J112" s="205"/>
      <c r="K112" s="291" t="s">
        <v>172</v>
      </c>
      <c r="L112" s="205"/>
      <c r="M112" s="205" t="s">
        <v>173</v>
      </c>
      <c r="N112" s="205"/>
      <c r="O112" s="205"/>
      <c r="P112" s="205"/>
      <c r="Q112" s="205"/>
      <c r="R112" s="205"/>
      <c r="S112" s="206"/>
      <c r="T112" s="206"/>
      <c r="U112" s="206"/>
      <c r="V112" s="206"/>
    </row>
    <row r="113" spans="1:29" ht="33.75" customHeight="1">
      <c r="B113" s="292" t="s">
        <v>174</v>
      </c>
      <c r="C113" s="293" t="s">
        <v>175</v>
      </c>
      <c r="D113" s="293"/>
      <c r="E113" s="293"/>
      <c r="F113" s="293"/>
      <c r="G113" s="293" t="s">
        <v>67</v>
      </c>
      <c r="H113" s="293"/>
      <c r="I113" s="293"/>
      <c r="J113" s="293"/>
      <c r="K113" s="234" t="s">
        <v>176</v>
      </c>
      <c r="L113" s="234"/>
      <c r="M113" s="234" t="s">
        <v>177</v>
      </c>
      <c r="N113" s="234"/>
      <c r="O113" s="294" t="s">
        <v>178</v>
      </c>
      <c r="P113" s="294" t="s">
        <v>179</v>
      </c>
      <c r="Q113" s="294" t="s">
        <v>180</v>
      </c>
      <c r="R113" s="294" t="s">
        <v>179</v>
      </c>
      <c r="S113" s="295" t="s">
        <v>181</v>
      </c>
      <c r="T113" s="296"/>
      <c r="U113" s="296"/>
      <c r="V113" s="296"/>
    </row>
    <row r="114" spans="1:29" ht="39" customHeight="1">
      <c r="B114" s="292" t="s">
        <v>174</v>
      </c>
      <c r="C114" s="293" t="s">
        <v>66</v>
      </c>
      <c r="D114" s="293"/>
      <c r="E114" s="293"/>
      <c r="F114" s="293"/>
      <c r="G114" s="293" t="s">
        <v>67</v>
      </c>
      <c r="H114" s="293"/>
      <c r="I114" s="293"/>
      <c r="J114" s="293"/>
      <c r="K114" s="234" t="s">
        <v>178</v>
      </c>
      <c r="L114" s="234"/>
      <c r="M114" s="234" t="s">
        <v>176</v>
      </c>
      <c r="N114" s="234"/>
      <c r="O114" s="294" t="s">
        <v>176</v>
      </c>
      <c r="P114" s="294" t="s">
        <v>182</v>
      </c>
      <c r="Q114" s="294" t="s">
        <v>178</v>
      </c>
      <c r="R114" s="294" t="s">
        <v>183</v>
      </c>
      <c r="S114" s="295" t="s">
        <v>184</v>
      </c>
      <c r="T114" s="296"/>
      <c r="U114" s="296"/>
      <c r="V114" s="296"/>
    </row>
    <row r="115" spans="1:29" ht="28.5" customHeight="1">
      <c r="B115" s="237"/>
      <c r="C115" s="237"/>
      <c r="D115" s="237"/>
      <c r="E115" s="237"/>
      <c r="F115" s="237"/>
      <c r="G115" s="237"/>
      <c r="H115" s="237"/>
      <c r="I115" s="12"/>
      <c r="J115" s="12"/>
      <c r="K115" s="12"/>
      <c r="L115" s="12"/>
      <c r="M115" s="297"/>
      <c r="N115" s="237"/>
      <c r="O115" s="237"/>
      <c r="P115" s="237"/>
      <c r="Q115" s="237"/>
      <c r="R115" s="237"/>
      <c r="S115" s="237"/>
      <c r="T115" s="237"/>
      <c r="U115" s="12"/>
      <c r="V115" s="12"/>
      <c r="W115" s="12"/>
      <c r="X115" s="12"/>
      <c r="Y115" s="207"/>
      <c r="Z115" s="207"/>
      <c r="AA115" s="207"/>
      <c r="AB115" s="207"/>
      <c r="AC115" s="207"/>
    </row>
    <row r="116" spans="1:29" ht="28.5" customHeight="1">
      <c r="B116" s="228" t="s">
        <v>185</v>
      </c>
      <c r="C116" s="229"/>
      <c r="D116" s="229"/>
      <c r="E116" s="229"/>
      <c r="F116" s="229"/>
      <c r="G116" s="14" t="str">
        <f>'[1]6真嘉比'!$G$120</f>
        <v>R6.1.16</v>
      </c>
      <c r="H116" s="14"/>
      <c r="I116" s="15" t="s">
        <v>3</v>
      </c>
      <c r="J116" s="12"/>
      <c r="K116" s="298"/>
      <c r="L116" s="298"/>
      <c r="M116" s="298"/>
      <c r="N116" s="298"/>
      <c r="O116" s="299"/>
      <c r="P116" s="299"/>
      <c r="Q116" s="299"/>
      <c r="R116" s="299"/>
      <c r="S116" s="299"/>
      <c r="T116" s="299"/>
      <c r="U116" s="299"/>
      <c r="V116" s="299"/>
      <c r="X116" s="12"/>
      <c r="Y116" s="207"/>
      <c r="Z116" s="207"/>
      <c r="AA116" s="207"/>
      <c r="AB116" s="207"/>
      <c r="AC116" s="207"/>
    </row>
    <row r="117" spans="1:29" ht="28.5" customHeight="1">
      <c r="B117" s="205" t="s">
        <v>84</v>
      </c>
      <c r="C117" s="205"/>
      <c r="D117" s="205"/>
      <c r="E117" s="205"/>
      <c r="F117" s="205"/>
      <c r="G117" s="205"/>
      <c r="H117" s="205"/>
      <c r="I117" s="205"/>
      <c r="J117" s="12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X117" s="12"/>
      <c r="Y117" s="207"/>
      <c r="Z117" s="207"/>
      <c r="AA117" s="207"/>
      <c r="AB117" s="207"/>
      <c r="AC117" s="207"/>
    </row>
    <row r="118" spans="1:29" ht="28.5" customHeight="1">
      <c r="B118" s="215" t="s">
        <v>186</v>
      </c>
      <c r="C118" s="215"/>
      <c r="D118" s="215"/>
      <c r="E118" s="215"/>
      <c r="F118" s="215"/>
      <c r="G118" s="215"/>
      <c r="H118" s="215"/>
      <c r="I118" s="215"/>
      <c r="J118" s="12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</row>
    <row r="119" spans="1:29" ht="28.5" customHeight="1">
      <c r="B119" s="215" t="s">
        <v>187</v>
      </c>
      <c r="C119" s="215"/>
      <c r="D119" s="215"/>
      <c r="E119" s="215"/>
      <c r="F119" s="215"/>
      <c r="G119" s="215"/>
      <c r="H119" s="215"/>
      <c r="I119" s="215"/>
      <c r="J119" s="12"/>
      <c r="S119" s="237"/>
      <c r="T119" s="237"/>
      <c r="U119" s="12"/>
      <c r="V119" s="12"/>
      <c r="W119" s="12"/>
      <c r="X119" s="12"/>
      <c r="Y119" s="207"/>
      <c r="Z119" s="207"/>
      <c r="AA119" s="207"/>
      <c r="AB119" s="207"/>
      <c r="AC119" s="207"/>
    </row>
    <row r="120" spans="1:29" ht="28.5" customHeight="1">
      <c r="B120" s="215" t="s">
        <v>188</v>
      </c>
      <c r="C120" s="215"/>
      <c r="D120" s="215"/>
      <c r="E120" s="215"/>
      <c r="F120" s="215"/>
      <c r="G120" s="215"/>
      <c r="H120" s="215"/>
      <c r="I120" s="215"/>
      <c r="J120" s="12"/>
      <c r="K120" s="12"/>
      <c r="L120" s="12"/>
      <c r="M120" s="297"/>
      <c r="N120" s="237"/>
      <c r="O120" s="237"/>
      <c r="P120" s="237"/>
      <c r="Q120" s="237"/>
      <c r="R120" s="237"/>
      <c r="S120" s="237"/>
      <c r="T120" s="237"/>
      <c r="U120" s="12"/>
      <c r="V120" s="12"/>
      <c r="W120" s="12"/>
      <c r="X120" s="12"/>
      <c r="Y120" s="207"/>
      <c r="Z120" s="207"/>
      <c r="AA120" s="207"/>
      <c r="AB120" s="207"/>
      <c r="AC120" s="207"/>
    </row>
    <row r="121" spans="1:29" ht="28.5" customHeight="1">
      <c r="B121" s="215" t="s">
        <v>189</v>
      </c>
      <c r="C121" s="215"/>
      <c r="D121" s="215"/>
      <c r="E121" s="215"/>
      <c r="F121" s="215"/>
      <c r="G121" s="215"/>
      <c r="H121" s="215"/>
      <c r="I121" s="215"/>
      <c r="J121" s="12"/>
      <c r="K121" s="12"/>
      <c r="L121" s="12"/>
      <c r="M121" s="297"/>
      <c r="N121" s="237"/>
      <c r="O121" s="237"/>
      <c r="P121" s="237"/>
      <c r="Q121" s="237"/>
      <c r="R121" s="237"/>
      <c r="S121" s="237"/>
      <c r="T121" s="237"/>
      <c r="U121" s="12"/>
      <c r="V121" s="12"/>
      <c r="W121" s="12"/>
      <c r="X121" s="12"/>
      <c r="Y121" s="207"/>
      <c r="Z121" s="207"/>
      <c r="AA121" s="207"/>
      <c r="AB121" s="207"/>
      <c r="AC121" s="207"/>
    </row>
    <row r="122" spans="1:29" ht="23.25" customHeight="1">
      <c r="Y122" s="207"/>
      <c r="Z122" s="207"/>
      <c r="AA122" s="207"/>
      <c r="AB122" s="207"/>
      <c r="AC122" s="207"/>
    </row>
    <row r="123" spans="1:29" ht="24.75" customHeight="1">
      <c r="A123" s="48">
        <v>5</v>
      </c>
      <c r="B123" s="49" t="s">
        <v>190</v>
      </c>
      <c r="C123" s="50"/>
      <c r="D123" s="50"/>
      <c r="E123" s="51"/>
      <c r="F123" s="51"/>
      <c r="G123" s="301"/>
      <c r="H123" s="301"/>
      <c r="I123" s="301"/>
      <c r="J123" s="301"/>
      <c r="K123" s="302"/>
      <c r="L123" s="302"/>
      <c r="M123" s="138"/>
      <c r="N123" s="138"/>
      <c r="O123" s="138"/>
      <c r="P123" s="138"/>
      <c r="Q123" s="138"/>
      <c r="R123" s="139"/>
      <c r="S123" s="140"/>
      <c r="T123" s="139"/>
      <c r="U123" s="140"/>
      <c r="V123" s="140"/>
      <c r="W123" s="53"/>
      <c r="X123" s="53"/>
      <c r="Y123" s="207"/>
      <c r="Z123" s="207"/>
      <c r="AA123" s="207"/>
      <c r="AB123" s="207"/>
      <c r="AC123" s="207"/>
    </row>
    <row r="124" spans="1:29" ht="25.5" customHeight="1"/>
    <row r="125" spans="1:29" ht="36" customHeight="1">
      <c r="B125" s="303" t="s">
        <v>191</v>
      </c>
      <c r="C125" s="194"/>
      <c r="D125" s="194"/>
      <c r="E125" s="194"/>
      <c r="F125" s="14" t="str">
        <f>'[1]6真嘉比'!$F$128</f>
        <v>R5.12.21</v>
      </c>
      <c r="G125" s="14"/>
      <c r="H125" s="15" t="s">
        <v>3</v>
      </c>
      <c r="I125" s="43"/>
      <c r="J125" s="55"/>
      <c r="K125" s="304"/>
      <c r="L125" s="299"/>
    </row>
    <row r="126" spans="1:29" ht="25.5" customHeight="1">
      <c r="B126" s="205" t="s">
        <v>192</v>
      </c>
      <c r="C126" s="230"/>
      <c r="D126" s="230"/>
      <c r="E126" s="230"/>
      <c r="F126" s="230" t="s">
        <v>63</v>
      </c>
      <c r="G126" s="230"/>
      <c r="H126" s="230"/>
      <c r="I126" s="230"/>
      <c r="J126" s="230"/>
      <c r="K126" s="230"/>
      <c r="L126" s="305"/>
    </row>
    <row r="127" spans="1:29" ht="25.5" customHeight="1">
      <c r="B127" s="306" t="s">
        <v>193</v>
      </c>
      <c r="C127" s="306"/>
      <c r="D127" s="306"/>
      <c r="E127" s="306"/>
      <c r="F127" s="306" t="s">
        <v>194</v>
      </c>
      <c r="G127" s="306"/>
      <c r="H127" s="306"/>
      <c r="I127" s="306"/>
      <c r="J127" s="306"/>
      <c r="K127" s="306"/>
      <c r="L127" s="307"/>
    </row>
    <row r="128" spans="1:29" ht="25.5" customHeight="1">
      <c r="B128" s="306" t="s">
        <v>195</v>
      </c>
      <c r="C128" s="306"/>
      <c r="D128" s="306"/>
      <c r="E128" s="306"/>
      <c r="F128" s="308" t="s">
        <v>196</v>
      </c>
      <c r="G128" s="308"/>
      <c r="H128" s="308"/>
      <c r="I128" s="308"/>
      <c r="J128" s="308"/>
      <c r="K128" s="308"/>
      <c r="L128" s="307"/>
    </row>
    <row r="129" spans="1:35" ht="25.5" customHeight="1">
      <c r="B129" s="306" t="s">
        <v>197</v>
      </c>
      <c r="C129" s="306"/>
      <c r="D129" s="306"/>
      <c r="E129" s="306"/>
      <c r="F129" s="308" t="s">
        <v>198</v>
      </c>
      <c r="G129" s="308"/>
      <c r="H129" s="308"/>
      <c r="I129" s="308"/>
      <c r="J129" s="308"/>
      <c r="K129" s="308"/>
      <c r="L129" s="307"/>
    </row>
    <row r="130" spans="1:35" ht="25.5" customHeight="1">
      <c r="B130" s="306" t="s">
        <v>199</v>
      </c>
      <c r="C130" s="306"/>
      <c r="D130" s="306"/>
      <c r="E130" s="306"/>
      <c r="F130" s="308" t="s">
        <v>200</v>
      </c>
      <c r="G130" s="308"/>
      <c r="H130" s="308"/>
      <c r="I130" s="308"/>
      <c r="J130" s="308"/>
      <c r="K130" s="308"/>
      <c r="L130" s="309"/>
    </row>
    <row r="131" spans="1:35" ht="29.25" customHeight="1">
      <c r="B131" s="306" t="s">
        <v>201</v>
      </c>
      <c r="C131" s="306"/>
      <c r="D131" s="306"/>
      <c r="E131" s="306"/>
      <c r="F131" s="306" t="s">
        <v>202</v>
      </c>
      <c r="G131" s="306"/>
      <c r="H131" s="306"/>
      <c r="I131" s="306"/>
      <c r="J131" s="306"/>
      <c r="K131" s="306"/>
      <c r="L131" s="309"/>
    </row>
    <row r="132" spans="1:35" ht="29.25" customHeight="1">
      <c r="B132" s="308" t="s">
        <v>203</v>
      </c>
      <c r="C132" s="308"/>
      <c r="D132" s="308"/>
      <c r="E132" s="308"/>
      <c r="F132" s="308" t="s">
        <v>204</v>
      </c>
      <c r="G132" s="308"/>
      <c r="H132" s="308"/>
      <c r="I132" s="308"/>
      <c r="J132" s="308"/>
      <c r="K132" s="308"/>
      <c r="L132" s="309"/>
    </row>
    <row r="133" spans="1:35" ht="28.5" customHeight="1">
      <c r="B133" s="237"/>
      <c r="C133" s="237"/>
      <c r="D133" s="237"/>
      <c r="E133" s="237"/>
      <c r="F133" s="237"/>
      <c r="G133" s="237"/>
      <c r="H133" s="237"/>
      <c r="I133" s="237"/>
      <c r="J133" s="12"/>
      <c r="K133" s="12"/>
      <c r="L133" s="12"/>
      <c r="M133" s="297"/>
      <c r="N133" s="237"/>
      <c r="O133" s="237"/>
      <c r="P133" s="237"/>
      <c r="Q133" s="237"/>
      <c r="R133" s="237"/>
      <c r="S133" s="237"/>
      <c r="T133" s="237"/>
      <c r="U133" s="12"/>
      <c r="V133" s="12"/>
      <c r="W133" s="12"/>
      <c r="X133" s="12"/>
    </row>
    <row r="134" spans="1:35" ht="28.5" customHeight="1">
      <c r="B134" s="228" t="s">
        <v>205</v>
      </c>
      <c r="C134" s="229"/>
      <c r="D134" s="229"/>
      <c r="E134" s="229"/>
      <c r="F134" s="229"/>
      <c r="G134" s="14" t="str">
        <f>'[1]6真嘉比'!$G$136</f>
        <v>R6.1.5</v>
      </c>
      <c r="H134" s="14"/>
      <c r="I134" s="15" t="s">
        <v>3</v>
      </c>
      <c r="J134" s="310"/>
      <c r="K134" s="310"/>
      <c r="L134" s="310"/>
      <c r="X134" s="12"/>
    </row>
    <row r="135" spans="1:35" ht="28.5" customHeight="1">
      <c r="B135" s="205" t="s">
        <v>206</v>
      </c>
      <c r="C135" s="205"/>
      <c r="D135" s="205"/>
      <c r="E135" s="205"/>
      <c r="F135" s="205" t="s">
        <v>207</v>
      </c>
      <c r="G135" s="205"/>
      <c r="H135" s="205"/>
      <c r="I135" s="205" t="s">
        <v>208</v>
      </c>
      <c r="J135" s="205"/>
      <c r="K135" s="205"/>
      <c r="L135" s="205"/>
      <c r="M135" s="230" t="s">
        <v>209</v>
      </c>
      <c r="N135" s="230"/>
      <c r="O135" s="230"/>
      <c r="P135" s="230"/>
      <c r="Q135" s="12"/>
    </row>
    <row r="136" spans="1:35" ht="28.5" customHeight="1">
      <c r="B136" s="311" t="s">
        <v>210</v>
      </c>
      <c r="C136" s="312"/>
      <c r="D136" s="312"/>
      <c r="E136" s="312"/>
      <c r="F136" s="313" t="s">
        <v>211</v>
      </c>
      <c r="G136" s="313"/>
      <c r="H136" s="313"/>
      <c r="I136" s="313" t="s">
        <v>212</v>
      </c>
      <c r="J136" s="313"/>
      <c r="K136" s="313"/>
      <c r="L136" s="313"/>
      <c r="M136" s="314" t="s">
        <v>213</v>
      </c>
      <c r="N136" s="315"/>
      <c r="O136" s="315"/>
      <c r="P136" s="316"/>
      <c r="Q136" s="12"/>
    </row>
    <row r="137" spans="1:35" ht="28.5" customHeight="1">
      <c r="B137" s="317" t="s">
        <v>214</v>
      </c>
      <c r="C137" s="318"/>
      <c r="D137" s="318"/>
      <c r="E137" s="319"/>
      <c r="F137" s="320" t="s">
        <v>215</v>
      </c>
      <c r="G137" s="321"/>
      <c r="H137" s="322"/>
      <c r="I137" s="320" t="s">
        <v>216</v>
      </c>
      <c r="J137" s="321"/>
      <c r="K137" s="321"/>
      <c r="L137" s="322"/>
      <c r="M137" s="323"/>
      <c r="N137" s="324"/>
      <c r="O137" s="324"/>
      <c r="P137" s="325"/>
      <c r="Q137" s="12"/>
    </row>
    <row r="138" spans="1:35" ht="25.5" customHeight="1">
      <c r="B138" s="312" t="s">
        <v>217</v>
      </c>
      <c r="C138" s="312"/>
      <c r="D138" s="312"/>
      <c r="E138" s="312"/>
      <c r="F138" s="313" t="s">
        <v>218</v>
      </c>
      <c r="G138" s="313"/>
      <c r="H138" s="313"/>
      <c r="I138" s="313" t="s">
        <v>219</v>
      </c>
      <c r="J138" s="313"/>
      <c r="K138" s="313"/>
      <c r="L138" s="313"/>
      <c r="M138" s="326"/>
      <c r="N138" s="327"/>
      <c r="O138" s="327"/>
      <c r="P138" s="328"/>
    </row>
    <row r="139" spans="1:35" ht="33">
      <c r="A139" s="48">
        <v>6</v>
      </c>
      <c r="B139" s="49" t="s">
        <v>220</v>
      </c>
      <c r="C139" s="50"/>
      <c r="D139" s="50"/>
      <c r="E139" s="51"/>
      <c r="F139" s="51"/>
      <c r="G139" s="301"/>
      <c r="H139" s="301"/>
      <c r="I139" s="301"/>
      <c r="J139" s="301"/>
      <c r="K139" s="302"/>
      <c r="L139" s="302"/>
      <c r="M139" s="138"/>
      <c r="N139" s="138"/>
      <c r="O139" s="138"/>
      <c r="P139" s="138"/>
      <c r="Q139" s="138"/>
      <c r="R139" s="139"/>
      <c r="S139" s="140"/>
      <c r="T139" s="139"/>
      <c r="U139" s="140"/>
      <c r="V139" s="140"/>
      <c r="W139" s="53"/>
      <c r="X139" s="53"/>
    </row>
    <row r="140" spans="1:35" s="334" customFormat="1" ht="33">
      <c r="A140" s="141"/>
      <c r="B140" s="142"/>
      <c r="C140" s="143"/>
      <c r="D140" s="143"/>
      <c r="E140" s="144"/>
      <c r="F140" s="144"/>
      <c r="G140" s="329"/>
      <c r="H140" s="329"/>
      <c r="I140" s="329"/>
      <c r="J140" s="329"/>
      <c r="K140" s="330"/>
      <c r="L140" s="330"/>
      <c r="M140" s="331"/>
      <c r="N140" s="331"/>
      <c r="O140" s="331"/>
      <c r="P140" s="331"/>
      <c r="Q140" s="331"/>
      <c r="R140" s="332"/>
      <c r="S140" s="333"/>
      <c r="T140" s="332"/>
      <c r="U140" s="333"/>
      <c r="V140" s="333"/>
    </row>
    <row r="141" spans="1:35" s="334" customFormat="1" ht="30.75" customHeight="1">
      <c r="A141" s="141"/>
      <c r="B141" s="241" t="s">
        <v>221</v>
      </c>
      <c r="C141" s="241"/>
      <c r="D141" s="241"/>
      <c r="E141" s="241"/>
      <c r="F141" s="241"/>
      <c r="G141" s="241"/>
      <c r="H141" s="14" t="str">
        <f>'[1]6真嘉比'!$H$142</f>
        <v>R6.1.23</v>
      </c>
      <c r="I141" s="14"/>
      <c r="J141" s="15" t="s">
        <v>3</v>
      </c>
      <c r="K141" s="335"/>
      <c r="L141" s="335"/>
      <c r="M141" s="331"/>
      <c r="N141" s="331"/>
      <c r="O141" s="331"/>
      <c r="P141" s="331"/>
      <c r="Q141" s="331"/>
      <c r="R141" s="332"/>
      <c r="S141" s="333"/>
      <c r="T141" s="332"/>
      <c r="U141" s="333"/>
      <c r="V141" s="333"/>
      <c r="AC141" s="336"/>
      <c r="AD141" s="336"/>
      <c r="AE141" s="336"/>
      <c r="AF141" s="336"/>
      <c r="AG141" s="336"/>
      <c r="AH141" s="336"/>
      <c r="AI141" s="336"/>
    </row>
    <row r="142" spans="1:35" s="334" customFormat="1" ht="30.75" customHeight="1">
      <c r="A142" s="141"/>
      <c r="B142" s="337" t="s">
        <v>222</v>
      </c>
      <c r="C142" s="337"/>
      <c r="D142" s="337"/>
      <c r="E142" s="337"/>
      <c r="F142" s="337"/>
      <c r="G142" s="337"/>
      <c r="H142" s="337" t="s">
        <v>223</v>
      </c>
      <c r="I142" s="337"/>
      <c r="J142" s="337"/>
      <c r="K142" s="337"/>
      <c r="L142" s="337"/>
      <c r="M142" s="337"/>
      <c r="N142" s="337"/>
      <c r="O142" s="338" t="s">
        <v>63</v>
      </c>
      <c r="P142" s="338"/>
      <c r="Q142" s="338"/>
      <c r="R142" s="338"/>
      <c r="S142" s="338"/>
      <c r="T142" s="338"/>
      <c r="U142" s="205" t="s">
        <v>224</v>
      </c>
      <c r="V142" s="205"/>
      <c r="W142" s="205"/>
      <c r="X142" s="205"/>
      <c r="AC142" s="336"/>
      <c r="AD142" s="336"/>
      <c r="AE142" s="336"/>
      <c r="AF142" s="336"/>
      <c r="AG142" s="336"/>
      <c r="AH142" s="336"/>
      <c r="AI142" s="336"/>
    </row>
    <row r="143" spans="1:35" s="334" customFormat="1" ht="30.75" customHeight="1">
      <c r="A143" s="141"/>
      <c r="B143" s="339" t="s">
        <v>225</v>
      </c>
      <c r="C143" s="340"/>
      <c r="D143" s="340"/>
      <c r="E143" s="340"/>
      <c r="F143" s="340"/>
      <c r="G143" s="341"/>
      <c r="H143" s="342" t="s">
        <v>226</v>
      </c>
      <c r="I143" s="342"/>
      <c r="J143" s="342"/>
      <c r="K143" s="342"/>
      <c r="L143" s="342"/>
      <c r="M143" s="342"/>
      <c r="N143" s="342"/>
      <c r="O143" s="343" t="s">
        <v>227</v>
      </c>
      <c r="P143" s="343"/>
      <c r="Q143" s="343"/>
      <c r="R143" s="343"/>
      <c r="S143" s="343"/>
      <c r="T143" s="343"/>
      <c r="U143" s="344" t="s">
        <v>228</v>
      </c>
      <c r="V143" s="344"/>
      <c r="W143" s="344"/>
      <c r="X143" s="344"/>
      <c r="AC143" s="336"/>
      <c r="AD143" s="336"/>
      <c r="AE143" s="336"/>
      <c r="AF143" s="336"/>
      <c r="AG143" s="336"/>
      <c r="AH143" s="336"/>
      <c r="AI143" s="336"/>
    </row>
    <row r="144" spans="1:35" s="334" customFormat="1" ht="30.75" customHeight="1">
      <c r="A144" s="141"/>
      <c r="B144" s="345" t="s">
        <v>229</v>
      </c>
      <c r="C144" s="346"/>
      <c r="D144" s="346"/>
      <c r="E144" s="346"/>
      <c r="F144" s="346"/>
      <c r="G144" s="347"/>
      <c r="H144" s="342"/>
      <c r="I144" s="342"/>
      <c r="J144" s="342"/>
      <c r="K144" s="342"/>
      <c r="L144" s="342"/>
      <c r="M144" s="342"/>
      <c r="N144" s="342"/>
      <c r="O144" s="343"/>
      <c r="P144" s="343"/>
      <c r="Q144" s="343"/>
      <c r="R144" s="343"/>
      <c r="S144" s="343"/>
      <c r="T144" s="343"/>
      <c r="U144" s="344"/>
      <c r="V144" s="344"/>
      <c r="W144" s="344"/>
      <c r="X144" s="344"/>
      <c r="AC144" s="336"/>
      <c r="AD144" s="336"/>
      <c r="AE144" s="336"/>
      <c r="AF144" s="336"/>
      <c r="AG144" s="336"/>
      <c r="AH144" s="336"/>
      <c r="AI144" s="336"/>
    </row>
    <row r="145" spans="1:35" s="334" customFormat="1" ht="33">
      <c r="A145" s="141"/>
      <c r="B145" s="348" t="s">
        <v>230</v>
      </c>
      <c r="C145" s="349"/>
      <c r="D145" s="349"/>
      <c r="E145" s="349"/>
      <c r="F145" s="349"/>
      <c r="G145" s="350"/>
      <c r="H145" s="351" t="s">
        <v>231</v>
      </c>
      <c r="I145" s="351"/>
      <c r="J145" s="351"/>
      <c r="K145" s="351"/>
      <c r="L145" s="351"/>
      <c r="M145" s="351"/>
      <c r="N145" s="351"/>
      <c r="O145" s="352" t="s">
        <v>232</v>
      </c>
      <c r="P145" s="352"/>
      <c r="Q145" s="352"/>
      <c r="R145" s="352"/>
      <c r="S145" s="352"/>
      <c r="T145" s="352"/>
      <c r="U145" s="312" t="s">
        <v>233</v>
      </c>
      <c r="V145" s="312"/>
      <c r="W145" s="312"/>
      <c r="X145" s="312"/>
    </row>
    <row r="146" spans="1:35" s="356" customFormat="1" ht="30.75" customHeight="1">
      <c r="A146" s="141"/>
      <c r="B146" s="353" t="s">
        <v>231</v>
      </c>
      <c r="C146" s="354"/>
      <c r="D146" s="354"/>
      <c r="E146" s="354"/>
      <c r="F146" s="354"/>
      <c r="G146" s="355"/>
      <c r="H146" s="351"/>
      <c r="I146" s="351"/>
      <c r="J146" s="351"/>
      <c r="K146" s="351"/>
      <c r="L146" s="351"/>
      <c r="M146" s="351"/>
      <c r="N146" s="351"/>
      <c r="O146" s="352"/>
      <c r="P146" s="352"/>
      <c r="Q146" s="352"/>
      <c r="R146" s="352"/>
      <c r="S146" s="352"/>
      <c r="T146" s="352"/>
      <c r="U146" s="312"/>
      <c r="V146" s="312"/>
      <c r="W146" s="312"/>
      <c r="X146" s="312"/>
      <c r="AC146" s="357"/>
      <c r="AD146" s="357"/>
      <c r="AE146" s="357"/>
      <c r="AF146" s="357"/>
      <c r="AG146" s="357"/>
      <c r="AH146" s="357"/>
      <c r="AI146" s="357"/>
    </row>
    <row r="147" spans="1:35" s="334" customFormat="1" ht="33">
      <c r="A147" s="141"/>
      <c r="B147" s="142"/>
      <c r="C147" s="143"/>
      <c r="D147" s="143"/>
      <c r="E147" s="144"/>
      <c r="F147" s="144"/>
      <c r="G147" s="329"/>
      <c r="H147" s="329"/>
      <c r="I147" s="329"/>
      <c r="J147" s="329"/>
      <c r="K147" s="330"/>
      <c r="L147" s="330"/>
      <c r="M147" s="331"/>
      <c r="N147" s="331"/>
      <c r="O147" s="331"/>
      <c r="P147" s="331"/>
      <c r="Q147" s="331"/>
      <c r="R147" s="332"/>
      <c r="S147" s="333"/>
      <c r="T147" s="332"/>
      <c r="U147" s="333"/>
      <c r="V147" s="333"/>
    </row>
    <row r="148" spans="1:35" s="356" customFormat="1" ht="30.75" customHeight="1">
      <c r="A148" s="141"/>
      <c r="B148" s="241" t="s">
        <v>234</v>
      </c>
      <c r="C148" s="241"/>
      <c r="D148" s="241"/>
      <c r="E148" s="241"/>
      <c r="F148" s="241"/>
      <c r="G148" s="241"/>
      <c r="H148" s="14" t="str">
        <f>'[1]6真嘉比'!$H$149</f>
        <v>R6.1.23</v>
      </c>
      <c r="I148" s="14"/>
      <c r="J148" s="15" t="s">
        <v>3</v>
      </c>
      <c r="K148" s="335"/>
      <c r="L148" s="335"/>
      <c r="M148" s="331"/>
      <c r="N148" s="331"/>
      <c r="O148" s="331"/>
      <c r="P148" s="331"/>
      <c r="Q148" s="331"/>
      <c r="R148" s="332"/>
      <c r="S148" s="358"/>
      <c r="T148" s="332"/>
      <c r="U148" s="358"/>
      <c r="V148" s="358"/>
      <c r="AC148" s="357"/>
      <c r="AD148" s="357"/>
      <c r="AE148" s="357"/>
      <c r="AF148" s="357"/>
      <c r="AG148" s="357"/>
      <c r="AH148" s="357"/>
      <c r="AI148" s="357"/>
    </row>
    <row r="149" spans="1:35" s="356" customFormat="1" ht="30.75" customHeight="1">
      <c r="A149" s="141"/>
      <c r="B149" s="337" t="s">
        <v>235</v>
      </c>
      <c r="C149" s="337"/>
      <c r="D149" s="337"/>
      <c r="E149" s="337"/>
      <c r="F149" s="337"/>
      <c r="G149" s="337"/>
      <c r="H149" s="337" t="s">
        <v>236</v>
      </c>
      <c r="I149" s="337"/>
      <c r="J149" s="337"/>
      <c r="K149" s="337"/>
      <c r="L149" s="337" t="s">
        <v>237</v>
      </c>
      <c r="M149" s="337"/>
      <c r="N149" s="337"/>
      <c r="O149" s="337"/>
      <c r="P149" s="338" t="s">
        <v>238</v>
      </c>
      <c r="Q149" s="338"/>
      <c r="R149" s="338"/>
      <c r="S149" s="338"/>
      <c r="T149" s="338"/>
      <c r="U149" s="338"/>
      <c r="V149" s="338"/>
      <c r="W149" s="338"/>
      <c r="X149" s="338"/>
      <c r="AC149" s="357"/>
      <c r="AD149" s="357"/>
      <c r="AE149" s="357"/>
      <c r="AF149" s="357"/>
      <c r="AG149" s="357"/>
      <c r="AH149" s="357"/>
      <c r="AI149" s="357"/>
    </row>
    <row r="150" spans="1:35" s="356" customFormat="1" ht="30.75" customHeight="1">
      <c r="A150" s="141"/>
      <c r="B150" s="359" t="s">
        <v>239</v>
      </c>
      <c r="C150" s="359"/>
      <c r="D150" s="359"/>
      <c r="E150" s="359"/>
      <c r="F150" s="359"/>
      <c r="G150" s="359"/>
      <c r="H150" s="360" t="s">
        <v>240</v>
      </c>
      <c r="I150" s="360"/>
      <c r="J150" s="360"/>
      <c r="K150" s="360"/>
      <c r="L150" s="360" t="s">
        <v>241</v>
      </c>
      <c r="M150" s="360"/>
      <c r="N150" s="360"/>
      <c r="O150" s="360"/>
      <c r="P150" s="359" t="s">
        <v>242</v>
      </c>
      <c r="Q150" s="359"/>
      <c r="R150" s="359"/>
      <c r="S150" s="359"/>
      <c r="T150" s="359"/>
      <c r="U150" s="359"/>
      <c r="V150" s="359"/>
      <c r="W150" s="359"/>
      <c r="X150" s="359"/>
      <c r="AC150" s="357"/>
      <c r="AD150" s="357"/>
      <c r="AE150" s="357"/>
      <c r="AF150" s="357"/>
      <c r="AG150" s="357"/>
      <c r="AH150" s="357"/>
      <c r="AI150" s="357"/>
    </row>
    <row r="151" spans="1:35" s="356" customFormat="1" ht="30.75" customHeight="1">
      <c r="A151" s="141"/>
      <c r="B151" s="361" t="s">
        <v>243</v>
      </c>
      <c r="C151" s="361"/>
      <c r="D151" s="361"/>
      <c r="E151" s="361"/>
      <c r="F151" s="361"/>
      <c r="G151" s="361"/>
      <c r="H151" s="362" t="s">
        <v>244</v>
      </c>
      <c r="I151" s="362"/>
      <c r="J151" s="362"/>
      <c r="K151" s="362"/>
      <c r="L151" s="360" t="s">
        <v>245</v>
      </c>
      <c r="M151" s="360"/>
      <c r="N151" s="360"/>
      <c r="O151" s="360"/>
      <c r="P151" s="361" t="s">
        <v>246</v>
      </c>
      <c r="Q151" s="361"/>
      <c r="R151" s="361"/>
      <c r="S151" s="361"/>
      <c r="T151" s="361"/>
      <c r="U151" s="361"/>
      <c r="V151" s="361"/>
      <c r="W151" s="361"/>
      <c r="X151" s="361"/>
      <c r="AC151" s="357"/>
      <c r="AD151" s="357"/>
      <c r="AE151" s="357"/>
      <c r="AF151" s="357"/>
      <c r="AG151" s="357"/>
      <c r="AH151" s="357"/>
      <c r="AI151" s="357"/>
    </row>
    <row r="152" spans="1:35" ht="26.25" customHeight="1">
      <c r="B152" s="363"/>
      <c r="C152" s="363"/>
      <c r="D152" s="363"/>
      <c r="E152" s="364"/>
      <c r="F152" s="364"/>
      <c r="G152" s="364"/>
      <c r="H152" s="364"/>
      <c r="I152" s="364"/>
      <c r="J152" s="364"/>
      <c r="K152" s="364"/>
      <c r="O152" s="364"/>
      <c r="P152" s="364"/>
      <c r="Q152" s="365"/>
      <c r="R152" s="365"/>
      <c r="S152" s="365"/>
      <c r="T152" s="366"/>
      <c r="U152" s="366"/>
      <c r="V152" s="366"/>
    </row>
    <row r="153" spans="1:35" ht="30" customHeight="1">
      <c r="B153" s="367" t="s">
        <v>247</v>
      </c>
      <c r="C153" s="368"/>
      <c r="D153" s="368"/>
      <c r="E153" s="368"/>
      <c r="F153" s="369" t="s">
        <v>248</v>
      </c>
      <c r="G153" s="369"/>
      <c r="H153" s="369"/>
      <c r="I153" s="369"/>
      <c r="J153" s="369"/>
      <c r="K153" s="369"/>
      <c r="M153" s="14" t="str">
        <f>'[1]6真嘉比'!$M$153</f>
        <v>R6.3.20</v>
      </c>
      <c r="N153" s="14"/>
      <c r="O153" s="15" t="s">
        <v>3</v>
      </c>
      <c r="P153" s="370"/>
      <c r="Q153" s="371"/>
      <c r="R153" s="371"/>
      <c r="S153" s="371"/>
      <c r="T153" s="371"/>
      <c r="U153" s="371"/>
      <c r="V153" s="371"/>
    </row>
    <row r="154" spans="1:35" ht="23.25" customHeight="1">
      <c r="B154" s="372" t="s">
        <v>163</v>
      </c>
      <c r="C154" s="372"/>
      <c r="D154" s="372"/>
      <c r="E154" s="372"/>
      <c r="F154" s="372"/>
      <c r="G154" s="372"/>
      <c r="H154" s="373" t="s">
        <v>249</v>
      </c>
      <c r="I154" s="374"/>
      <c r="J154" s="374"/>
      <c r="K154" s="374"/>
      <c r="L154" s="374"/>
      <c r="M154" s="374"/>
      <c r="N154" s="374"/>
      <c r="O154" s="375" t="s">
        <v>63</v>
      </c>
      <c r="P154" s="375"/>
      <c r="Q154" s="375"/>
      <c r="R154" s="375"/>
      <c r="S154" s="375"/>
      <c r="T154" s="375"/>
      <c r="U154" s="374" t="s">
        <v>224</v>
      </c>
      <c r="V154" s="374"/>
      <c r="W154" s="374"/>
      <c r="X154" s="376"/>
    </row>
    <row r="155" spans="1:35" ht="23.25" customHeight="1">
      <c r="B155" s="215" t="s">
        <v>250</v>
      </c>
      <c r="C155" s="215"/>
      <c r="D155" s="215"/>
      <c r="E155" s="215"/>
      <c r="F155" s="215"/>
      <c r="G155" s="215"/>
      <c r="H155" s="377" t="s">
        <v>251</v>
      </c>
      <c r="I155" s="377"/>
      <c r="J155" s="377"/>
      <c r="K155" s="377"/>
      <c r="L155" s="377"/>
      <c r="M155" s="377"/>
      <c r="N155" s="377"/>
      <c r="O155" s="215" t="s">
        <v>252</v>
      </c>
      <c r="P155" s="215"/>
      <c r="Q155" s="215"/>
      <c r="R155" s="215"/>
      <c r="S155" s="215"/>
      <c r="T155" s="215"/>
      <c r="U155" s="232" t="s">
        <v>253</v>
      </c>
      <c r="V155" s="232"/>
      <c r="W155" s="232"/>
      <c r="X155" s="232"/>
    </row>
    <row r="156" spans="1:35" ht="23.25" customHeight="1">
      <c r="B156" s="215" t="s">
        <v>254</v>
      </c>
      <c r="C156" s="215"/>
      <c r="D156" s="215"/>
      <c r="E156" s="215"/>
      <c r="F156" s="215"/>
      <c r="G156" s="215"/>
      <c r="H156" s="377" t="s">
        <v>255</v>
      </c>
      <c r="I156" s="377"/>
      <c r="J156" s="377"/>
      <c r="K156" s="377"/>
      <c r="L156" s="377"/>
      <c r="M156" s="377"/>
      <c r="N156" s="377"/>
      <c r="O156" s="215" t="s">
        <v>256</v>
      </c>
      <c r="P156" s="215"/>
      <c r="Q156" s="215"/>
      <c r="R156" s="215"/>
      <c r="S156" s="215"/>
      <c r="T156" s="215"/>
      <c r="U156" s="232" t="s">
        <v>257</v>
      </c>
      <c r="V156" s="232"/>
      <c r="W156" s="232"/>
      <c r="X156" s="232"/>
    </row>
    <row r="157" spans="1:35" ht="23.25" customHeight="1">
      <c r="B157" s="215" t="s">
        <v>258</v>
      </c>
      <c r="C157" s="215"/>
      <c r="D157" s="215"/>
      <c r="E157" s="215"/>
      <c r="F157" s="215"/>
      <c r="G157" s="215"/>
      <c r="H157" s="377" t="s">
        <v>259</v>
      </c>
      <c r="I157" s="377"/>
      <c r="J157" s="377"/>
      <c r="K157" s="377"/>
      <c r="L157" s="377"/>
      <c r="M157" s="377"/>
      <c r="N157" s="377"/>
      <c r="O157" s="215" t="s">
        <v>260</v>
      </c>
      <c r="P157" s="215"/>
      <c r="Q157" s="215"/>
      <c r="R157" s="215"/>
      <c r="S157" s="215"/>
      <c r="T157" s="215"/>
      <c r="U157" s="232" t="s">
        <v>261</v>
      </c>
      <c r="V157" s="232"/>
      <c r="W157" s="232"/>
      <c r="X157" s="232"/>
    </row>
    <row r="158" spans="1:35" ht="23.25" customHeight="1">
      <c r="B158" s="215" t="s">
        <v>262</v>
      </c>
      <c r="C158" s="215"/>
      <c r="D158" s="215"/>
      <c r="E158" s="215"/>
      <c r="F158" s="215"/>
      <c r="G158" s="215"/>
      <c r="H158" s="377" t="s">
        <v>263</v>
      </c>
      <c r="I158" s="377"/>
      <c r="J158" s="377"/>
      <c r="K158" s="377"/>
      <c r="L158" s="377"/>
      <c r="M158" s="377"/>
      <c r="N158" s="377"/>
      <c r="O158" s="215" t="s">
        <v>264</v>
      </c>
      <c r="P158" s="215"/>
      <c r="Q158" s="215"/>
      <c r="R158" s="215"/>
      <c r="S158" s="215"/>
      <c r="T158" s="215"/>
      <c r="U158" s="232" t="s">
        <v>265</v>
      </c>
      <c r="V158" s="232"/>
      <c r="W158" s="232"/>
      <c r="X158" s="232"/>
    </row>
    <row r="159" spans="1:35" ht="46.5" customHeight="1">
      <c r="B159" s="215" t="s">
        <v>266</v>
      </c>
      <c r="C159" s="215"/>
      <c r="D159" s="215"/>
      <c r="E159" s="215"/>
      <c r="F159" s="215"/>
      <c r="G159" s="215"/>
      <c r="H159" s="377" t="s">
        <v>267</v>
      </c>
      <c r="I159" s="377"/>
      <c r="J159" s="377"/>
      <c r="K159" s="377"/>
      <c r="L159" s="377"/>
      <c r="M159" s="377"/>
      <c r="N159" s="377"/>
      <c r="O159" s="215" t="s">
        <v>268</v>
      </c>
      <c r="P159" s="215"/>
      <c r="Q159" s="215"/>
      <c r="R159" s="215"/>
      <c r="S159" s="215"/>
      <c r="T159" s="215"/>
      <c r="U159" s="232" t="s">
        <v>269</v>
      </c>
      <c r="V159" s="232"/>
      <c r="W159" s="232"/>
      <c r="X159" s="232"/>
    </row>
    <row r="160" spans="1:35" ht="33" customHeight="1">
      <c r="B160" s="215" t="s">
        <v>270</v>
      </c>
      <c r="C160" s="215"/>
      <c r="D160" s="215"/>
      <c r="E160" s="215"/>
      <c r="F160" s="215"/>
      <c r="G160" s="215"/>
      <c r="H160" s="377" t="s">
        <v>271</v>
      </c>
      <c r="I160" s="377"/>
      <c r="J160" s="377"/>
      <c r="K160" s="377"/>
      <c r="L160" s="377"/>
      <c r="M160" s="377"/>
      <c r="N160" s="377"/>
      <c r="O160" s="377" t="s">
        <v>272</v>
      </c>
      <c r="P160" s="215"/>
      <c r="Q160" s="215"/>
      <c r="R160" s="215"/>
      <c r="S160" s="215"/>
      <c r="T160" s="215"/>
      <c r="U160" s="232" t="s">
        <v>273</v>
      </c>
      <c r="V160" s="232"/>
      <c r="W160" s="232"/>
      <c r="X160" s="232"/>
    </row>
    <row r="161" spans="2:29" ht="33" customHeight="1">
      <c r="B161" s="215" t="s">
        <v>274</v>
      </c>
      <c r="C161" s="215"/>
      <c r="D161" s="215"/>
      <c r="E161" s="215"/>
      <c r="F161" s="215"/>
      <c r="G161" s="215"/>
      <c r="H161" s="268" t="s">
        <v>275</v>
      </c>
      <c r="I161" s="378"/>
      <c r="J161" s="378"/>
      <c r="K161" s="378"/>
      <c r="L161" s="378"/>
      <c r="M161" s="378"/>
      <c r="N161" s="378"/>
      <c r="O161" s="215" t="s">
        <v>276</v>
      </c>
      <c r="P161" s="215"/>
      <c r="Q161" s="215"/>
      <c r="R161" s="215"/>
      <c r="S161" s="215"/>
      <c r="T161" s="215"/>
      <c r="U161" s="232" t="s">
        <v>277</v>
      </c>
      <c r="V161" s="232"/>
      <c r="W161" s="232"/>
      <c r="X161" s="232"/>
    </row>
    <row r="162" spans="2:29" ht="33" customHeight="1">
      <c r="B162" s="215" t="s">
        <v>278</v>
      </c>
      <c r="C162" s="215"/>
      <c r="D162" s="215"/>
      <c r="E162" s="215"/>
      <c r="F162" s="215"/>
      <c r="G162" s="215"/>
      <c r="H162" s="377" t="s">
        <v>279</v>
      </c>
      <c r="I162" s="377"/>
      <c r="J162" s="377"/>
      <c r="K162" s="377"/>
      <c r="L162" s="377"/>
      <c r="M162" s="377"/>
      <c r="N162" s="377"/>
      <c r="O162" s="215" t="s">
        <v>280</v>
      </c>
      <c r="P162" s="215"/>
      <c r="Q162" s="215"/>
      <c r="R162" s="215"/>
      <c r="S162" s="215"/>
      <c r="T162" s="215"/>
      <c r="U162" s="232" t="s">
        <v>281</v>
      </c>
      <c r="V162" s="232"/>
      <c r="W162" s="232"/>
      <c r="X162" s="232"/>
    </row>
    <row r="163" spans="2:29" ht="23.25" customHeight="1">
      <c r="B163" s="215" t="s">
        <v>282</v>
      </c>
      <c r="C163" s="215"/>
      <c r="D163" s="215"/>
      <c r="E163" s="215"/>
      <c r="F163" s="215"/>
      <c r="G163" s="215"/>
      <c r="H163" s="377" t="s">
        <v>283</v>
      </c>
      <c r="I163" s="377"/>
      <c r="J163" s="377"/>
      <c r="K163" s="377"/>
      <c r="L163" s="377"/>
      <c r="M163" s="377"/>
      <c r="N163" s="377"/>
      <c r="O163" s="215" t="s">
        <v>284</v>
      </c>
      <c r="P163" s="215"/>
      <c r="Q163" s="215"/>
      <c r="R163" s="215"/>
      <c r="S163" s="215"/>
      <c r="T163" s="215"/>
      <c r="U163" s="232" t="s">
        <v>285</v>
      </c>
      <c r="V163" s="232"/>
      <c r="W163" s="232"/>
      <c r="X163" s="232"/>
    </row>
    <row r="164" spans="2:29" ht="23.25" customHeight="1">
      <c r="B164" s="215" t="s">
        <v>286</v>
      </c>
      <c r="C164" s="215"/>
      <c r="D164" s="215"/>
      <c r="E164" s="215"/>
      <c r="F164" s="215"/>
      <c r="G164" s="215"/>
      <c r="H164" s="377" t="s">
        <v>287</v>
      </c>
      <c r="I164" s="377"/>
      <c r="J164" s="377"/>
      <c r="K164" s="377"/>
      <c r="L164" s="377"/>
      <c r="M164" s="377"/>
      <c r="N164" s="377"/>
      <c r="O164" s="215" t="s">
        <v>288</v>
      </c>
      <c r="P164" s="215"/>
      <c r="Q164" s="215"/>
      <c r="R164" s="215"/>
      <c r="S164" s="215"/>
      <c r="T164" s="215"/>
      <c r="U164" s="232" t="s">
        <v>289</v>
      </c>
      <c r="V164" s="232"/>
      <c r="W164" s="232"/>
      <c r="X164" s="232"/>
    </row>
    <row r="165" spans="2:29" ht="23.25" customHeight="1">
      <c r="B165" s="215" t="s">
        <v>290</v>
      </c>
      <c r="C165" s="215"/>
      <c r="D165" s="215"/>
      <c r="E165" s="215"/>
      <c r="F165" s="215"/>
      <c r="G165" s="215"/>
      <c r="H165" s="377" t="s">
        <v>291</v>
      </c>
      <c r="I165" s="377"/>
      <c r="J165" s="377"/>
      <c r="K165" s="377"/>
      <c r="L165" s="377"/>
      <c r="M165" s="377"/>
      <c r="N165" s="377"/>
      <c r="O165" s="215" t="s">
        <v>292</v>
      </c>
      <c r="P165" s="215"/>
      <c r="Q165" s="215"/>
      <c r="R165" s="215"/>
      <c r="S165" s="215"/>
      <c r="T165" s="215"/>
      <c r="U165" s="232" t="s">
        <v>293</v>
      </c>
      <c r="V165" s="232"/>
      <c r="W165" s="232"/>
      <c r="X165" s="232"/>
    </row>
    <row r="166" spans="2:29" ht="31.5" customHeight="1">
      <c r="B166" s="215" t="s">
        <v>294</v>
      </c>
      <c r="C166" s="215"/>
      <c r="D166" s="215"/>
      <c r="E166" s="215"/>
      <c r="F166" s="215"/>
      <c r="G166" s="215"/>
      <c r="H166" s="379" t="s">
        <v>295</v>
      </c>
      <c r="I166" s="380"/>
      <c r="J166" s="380"/>
      <c r="K166" s="380"/>
      <c r="L166" s="380"/>
      <c r="M166" s="380"/>
      <c r="N166" s="380"/>
      <c r="O166" s="215" t="s">
        <v>296</v>
      </c>
      <c r="P166" s="215"/>
      <c r="Q166" s="215"/>
      <c r="R166" s="215"/>
      <c r="S166" s="215"/>
      <c r="T166" s="215"/>
      <c r="U166" s="232" t="s">
        <v>297</v>
      </c>
      <c r="V166" s="232"/>
      <c r="W166" s="232"/>
      <c r="X166" s="232"/>
    </row>
    <row r="167" spans="2:29" ht="23.25" customHeight="1">
      <c r="B167" s="215" t="s">
        <v>298</v>
      </c>
      <c r="C167" s="215"/>
      <c r="D167" s="215"/>
      <c r="E167" s="215"/>
      <c r="F167" s="215"/>
      <c r="G167" s="215"/>
      <c r="H167" s="377" t="s">
        <v>299</v>
      </c>
      <c r="I167" s="377"/>
      <c r="J167" s="377"/>
      <c r="K167" s="377"/>
      <c r="L167" s="377"/>
      <c r="M167" s="377"/>
      <c r="N167" s="377"/>
      <c r="O167" s="215" t="s">
        <v>300</v>
      </c>
      <c r="P167" s="215"/>
      <c r="Q167" s="215"/>
      <c r="R167" s="215"/>
      <c r="S167" s="215"/>
      <c r="T167" s="215"/>
      <c r="U167" s="232" t="s">
        <v>301</v>
      </c>
      <c r="V167" s="232"/>
      <c r="W167" s="232"/>
      <c r="X167" s="232"/>
    </row>
    <row r="168" spans="2:29" s="334" customFormat="1" ht="23.25" customHeight="1"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/>
      <c r="Z168"/>
      <c r="AA168"/>
      <c r="AB168"/>
      <c r="AC168"/>
    </row>
  </sheetData>
  <mergeCells count="466"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1:G151"/>
    <mergeCell ref="H151:K151"/>
    <mergeCell ref="L151:O151"/>
    <mergeCell ref="P151:X151"/>
    <mergeCell ref="B153:E153"/>
    <mergeCell ref="M153:N153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5:G145"/>
    <mergeCell ref="H145:N146"/>
    <mergeCell ref="O145:T146"/>
    <mergeCell ref="U145:X146"/>
    <mergeCell ref="B146:G146"/>
    <mergeCell ref="B148:G148"/>
    <mergeCell ref="H148:I148"/>
    <mergeCell ref="U142:X142"/>
    <mergeCell ref="B143:G143"/>
    <mergeCell ref="H143:N144"/>
    <mergeCell ref="O143:T144"/>
    <mergeCell ref="U143:X144"/>
    <mergeCell ref="B144:G144"/>
    <mergeCell ref="B139:L139"/>
    <mergeCell ref="B141:G141"/>
    <mergeCell ref="H141:I141"/>
    <mergeCell ref="B142:G142"/>
    <mergeCell ref="H142:N142"/>
    <mergeCell ref="O142:T142"/>
    <mergeCell ref="B136:E136"/>
    <mergeCell ref="F136:H136"/>
    <mergeCell ref="I136:L136"/>
    <mergeCell ref="M136:P138"/>
    <mergeCell ref="B137:E137"/>
    <mergeCell ref="F137:H137"/>
    <mergeCell ref="I137:L137"/>
    <mergeCell ref="B138:E138"/>
    <mergeCell ref="F138:H138"/>
    <mergeCell ref="I138:L138"/>
    <mergeCell ref="B134:F134"/>
    <mergeCell ref="G134:H134"/>
    <mergeCell ref="B135:E135"/>
    <mergeCell ref="F135:H135"/>
    <mergeCell ref="I135:L135"/>
    <mergeCell ref="M135:P135"/>
    <mergeCell ref="B130:E130"/>
    <mergeCell ref="F130:K130"/>
    <mergeCell ref="B131:E131"/>
    <mergeCell ref="F131:K131"/>
    <mergeCell ref="B132:E132"/>
    <mergeCell ref="F132:K132"/>
    <mergeCell ref="B127:E127"/>
    <mergeCell ref="F127:K127"/>
    <mergeCell ref="B128:E128"/>
    <mergeCell ref="F128:K128"/>
    <mergeCell ref="B129:E129"/>
    <mergeCell ref="F129:K129"/>
    <mergeCell ref="B121:I121"/>
    <mergeCell ref="B123:L123"/>
    <mergeCell ref="B125:E125"/>
    <mergeCell ref="F125:G125"/>
    <mergeCell ref="B126:E126"/>
    <mergeCell ref="F126:K126"/>
    <mergeCell ref="B116:F116"/>
    <mergeCell ref="G116:H116"/>
    <mergeCell ref="B117:I117"/>
    <mergeCell ref="B118:I118"/>
    <mergeCell ref="B119:I119"/>
    <mergeCell ref="B120:I120"/>
    <mergeCell ref="C113:F113"/>
    <mergeCell ref="G113:J113"/>
    <mergeCell ref="K113:L113"/>
    <mergeCell ref="M113:N113"/>
    <mergeCell ref="S113:V113"/>
    <mergeCell ref="C114:F114"/>
    <mergeCell ref="G114:J114"/>
    <mergeCell ref="K114:L114"/>
    <mergeCell ref="M114:N114"/>
    <mergeCell ref="S114:V114"/>
    <mergeCell ref="S110:V112"/>
    <mergeCell ref="K111:N111"/>
    <mergeCell ref="O111:O112"/>
    <mergeCell ref="P111:P112"/>
    <mergeCell ref="Q111:Q112"/>
    <mergeCell ref="R111:R112"/>
    <mergeCell ref="K112:L112"/>
    <mergeCell ref="M112:N112"/>
    <mergeCell ref="B107:L107"/>
    <mergeCell ref="B109:E109"/>
    <mergeCell ref="F109:G109"/>
    <mergeCell ref="B110:B112"/>
    <mergeCell ref="C110:F112"/>
    <mergeCell ref="G110:J112"/>
    <mergeCell ref="K110:R110"/>
    <mergeCell ref="O104:S104"/>
    <mergeCell ref="T104:X104"/>
    <mergeCell ref="O105:S105"/>
    <mergeCell ref="T105:X105"/>
    <mergeCell ref="O106:S106"/>
    <mergeCell ref="T106:X106"/>
    <mergeCell ref="B102:G102"/>
    <mergeCell ref="H102:M102"/>
    <mergeCell ref="O102:S102"/>
    <mergeCell ref="T102:X102"/>
    <mergeCell ref="O103:S103"/>
    <mergeCell ref="T103:X103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T93:X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O88:S88"/>
    <mergeCell ref="T88:X88"/>
    <mergeCell ref="B89:G89"/>
    <mergeCell ref="H89:M89"/>
    <mergeCell ref="T89:X89"/>
    <mergeCell ref="B86:G86"/>
    <mergeCell ref="H86:M86"/>
    <mergeCell ref="B87:G87"/>
    <mergeCell ref="H87:M87"/>
    <mergeCell ref="O87:U87"/>
    <mergeCell ref="V87:W87"/>
    <mergeCell ref="V83:W83"/>
    <mergeCell ref="B84:F84"/>
    <mergeCell ref="G84:H84"/>
    <mergeCell ref="O84:S84"/>
    <mergeCell ref="T84:X84"/>
    <mergeCell ref="B85:G85"/>
    <mergeCell ref="H85:M85"/>
    <mergeCell ref="O85:S85"/>
    <mergeCell ref="T85:X85"/>
    <mergeCell ref="B80:I80"/>
    <mergeCell ref="O80:U80"/>
    <mergeCell ref="B81:I81"/>
    <mergeCell ref="O81:U81"/>
    <mergeCell ref="B82:I82"/>
    <mergeCell ref="O83:U83"/>
    <mergeCell ref="B77:I77"/>
    <mergeCell ref="J77:N77"/>
    <mergeCell ref="O77:S77"/>
    <mergeCell ref="T77:V77"/>
    <mergeCell ref="B79:I79"/>
    <mergeCell ref="J79:K79"/>
    <mergeCell ref="O79:R79"/>
    <mergeCell ref="S79:T79"/>
    <mergeCell ref="B75:G75"/>
    <mergeCell ref="H75:I75"/>
    <mergeCell ref="B76:I76"/>
    <mergeCell ref="J76:N76"/>
    <mergeCell ref="O76:S76"/>
    <mergeCell ref="T76:V76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F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8:K8"/>
    <mergeCell ref="L8:Q8"/>
    <mergeCell ref="R8:S8"/>
    <mergeCell ref="T8:X8"/>
    <mergeCell ref="B25:F25"/>
    <mergeCell ref="B27:G27"/>
    <mergeCell ref="H27:I27"/>
    <mergeCell ref="B6:C8"/>
    <mergeCell ref="D6:I8"/>
    <mergeCell ref="J6:K6"/>
    <mergeCell ref="L6:Q6"/>
    <mergeCell ref="R6:S6"/>
    <mergeCell ref="T6:X6"/>
    <mergeCell ref="J7:K7"/>
    <mergeCell ref="L7:Q7"/>
    <mergeCell ref="R7:S7"/>
    <mergeCell ref="T7:X7"/>
    <mergeCell ref="Y1:AD5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15:AC123" location="目次!A1" display="目次に戻る"/>
    <hyperlink ref="Y139:AC13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4" max="23" man="1"/>
    <brk id="46" max="23" man="1"/>
    <brk id="74" max="23" man="1"/>
    <brk id="106" max="2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7泊</vt:lpstr>
      <vt:lpstr>'7泊'!Print_Area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2024-04-26T05:29:48Z</dcterms:created>
  <dcterms:modified xsi:type="dcterms:W3CDTF">2024-04-26T05:30:21Z</dcterms:modified>
</cp:coreProperties>
</file>