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★校区カルテ（取扱注意）\☆3.更新\☆Ｒ５年度\4.HPへの掲載\"/>
    </mc:Choice>
  </mc:AlternateContent>
  <bookViews>
    <workbookView xWindow="0" yWindow="0" windowWidth="19200" windowHeight="11400"/>
  </bookViews>
  <sheets>
    <sheet name="10識名" sheetId="1" r:id="rId1"/>
  </sheets>
  <externalReferences>
    <externalReference r:id="rId2"/>
  </externalReferences>
  <definedNames>
    <definedName name="_xlnm.Print_Area" localSheetId="0">'10識名'!$A$1:$X$165</definedName>
    <definedName name="Z_818BF9DD_E155_4641_96DB_F10DCC046B31_.wvu.PrintArea" localSheetId="0" hidden="1">'10識名'!$A$1:$X$164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0" i="1" l="1"/>
  <c r="H153" i="1"/>
  <c r="H146" i="1"/>
  <c r="G140" i="1"/>
  <c r="F132" i="1"/>
  <c r="G123" i="1"/>
  <c r="F115" i="1"/>
  <c r="S109" i="1"/>
  <c r="V105" i="1"/>
  <c r="V91" i="1"/>
  <c r="V87" i="1"/>
  <c r="G87" i="1"/>
  <c r="J82" i="1"/>
  <c r="H78" i="1"/>
  <c r="P75" i="1"/>
  <c r="P76" i="1" s="1"/>
  <c r="P68" i="1"/>
  <c r="H61" i="1"/>
  <c r="Q59" i="1"/>
  <c r="Q58" i="1"/>
  <c r="Q57" i="1"/>
  <c r="Q56" i="1"/>
  <c r="Q55" i="1"/>
  <c r="Q54" i="1"/>
  <c r="F52" i="1"/>
  <c r="T39" i="1"/>
  <c r="V37" i="1" s="1"/>
  <c r="V38" i="1"/>
  <c r="R38" i="1"/>
  <c r="N38" i="1"/>
  <c r="J38" i="1"/>
  <c r="F38" i="1"/>
  <c r="R37" i="1"/>
  <c r="N37" i="1"/>
  <c r="J37" i="1"/>
  <c r="F37" i="1"/>
  <c r="R36" i="1"/>
  <c r="N36" i="1"/>
  <c r="J36" i="1"/>
  <c r="F36" i="1"/>
  <c r="H34" i="1"/>
  <c r="H27" i="1"/>
  <c r="F4" i="1"/>
  <c r="V36" i="1" l="1"/>
</calcChain>
</file>

<file path=xl/sharedStrings.xml><?xml version="1.0" encoding="utf-8"?>
<sst xmlns="http://schemas.openxmlformats.org/spreadsheetml/2006/main" count="333" uniqueCount="264">
  <si>
    <t>№</t>
    <phoneticPr fontId="3"/>
  </si>
  <si>
    <t>識名小学校区</t>
    <rPh sb="0" eb="2">
      <t>シキナ</t>
    </rPh>
    <rPh sb="2" eb="5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</si>
  <si>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</si>
  <si>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3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</si>
  <si>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</si>
  <si>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</si>
  <si>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</si>
  <si>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識名</t>
    <rPh sb="0" eb="2">
      <t>シキナ</t>
    </rPh>
    <phoneticPr fontId="3"/>
  </si>
  <si>
    <t>1丁目16番7～32号、22～25番</t>
    <rPh sb="1" eb="3">
      <t>チョウメ</t>
    </rPh>
    <rPh sb="5" eb="6">
      <t>バン</t>
    </rPh>
    <rPh sb="10" eb="11">
      <t>ゴウ</t>
    </rPh>
    <rPh sb="17" eb="18">
      <t>バン</t>
    </rPh>
    <phoneticPr fontId="3"/>
  </si>
  <si>
    <t>繁多川</t>
    <rPh sb="0" eb="3">
      <t>ハンタガワ</t>
    </rPh>
    <phoneticPr fontId="3"/>
  </si>
  <si>
    <t>1丁目1～14番地
2丁目（全部）
3丁目3～6、9～16番
4丁目1～20、23～24番
5丁目（全部）</t>
    <rPh sb="1" eb="3">
      <t>チョウメ</t>
    </rPh>
    <rPh sb="7" eb="9">
      <t>バンチ</t>
    </rPh>
    <rPh sb="11" eb="13">
      <t>チョウメ</t>
    </rPh>
    <rPh sb="14" eb="16">
      <t>ゼンブ</t>
    </rPh>
    <rPh sb="19" eb="21">
      <t>チョウメ</t>
    </rPh>
    <rPh sb="29" eb="30">
      <t>バン</t>
    </rPh>
    <rPh sb="32" eb="34">
      <t>チョウメ</t>
    </rPh>
    <rPh sb="44" eb="45">
      <t>バン</t>
    </rPh>
    <rPh sb="47" eb="49">
      <t>チョウメ</t>
    </rPh>
    <rPh sb="50" eb="52">
      <t>ゼンブ</t>
    </rPh>
    <phoneticPr fontId="3"/>
  </si>
  <si>
    <t>2丁目（全部）</t>
    <rPh sb="1" eb="3">
      <t>チョウメ</t>
    </rPh>
    <rPh sb="4" eb="6">
      <t>ゼンブ</t>
    </rPh>
    <phoneticPr fontId="3"/>
  </si>
  <si>
    <t>3丁目3～11番、22番1～16号、22番36号</t>
    <rPh sb="1" eb="3">
      <t>チョウメ</t>
    </rPh>
    <rPh sb="7" eb="8">
      <t>バン</t>
    </rPh>
    <rPh sb="11" eb="12">
      <t>バン</t>
    </rPh>
    <rPh sb="16" eb="17">
      <t>ゴウ</t>
    </rPh>
    <rPh sb="20" eb="21">
      <t>バン</t>
    </rPh>
    <rPh sb="23" eb="24">
      <t>ゴウ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</si>
  <si>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</si>
  <si>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</si>
  <si>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</si>
  <si>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R1</t>
    <phoneticPr fontId="3"/>
  </si>
  <si>
    <t>R2</t>
    <phoneticPr fontId="3"/>
  </si>
  <si>
    <t>R3</t>
    <phoneticPr fontId="3"/>
  </si>
  <si>
    <t>R4</t>
    <phoneticPr fontId="3"/>
  </si>
  <si>
    <t>R5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</si>
  <si>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</si>
  <si>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</si>
  <si>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</si>
  <si>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</si>
  <si>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</si>
  <si>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R1</t>
    <phoneticPr fontId="7"/>
  </si>
  <si>
    <t>率</t>
    <rPh sb="0" eb="1">
      <t>リツ</t>
    </rPh>
    <phoneticPr fontId="3"/>
  </si>
  <si>
    <t>R2</t>
    <phoneticPr fontId="3"/>
  </si>
  <si>
    <t>R3</t>
    <phoneticPr fontId="3"/>
  </si>
  <si>
    <t>R4</t>
    <phoneticPr fontId="3"/>
  </si>
  <si>
    <t>R5</t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</si>
  <si>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</si>
  <si>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</si>
  <si>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</si>
  <si>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</si>
  <si>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</si>
  <si>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識名小学校</t>
    <rPh sb="0" eb="2">
      <t>シキナ</t>
    </rPh>
    <rPh sb="2" eb="5">
      <t>ショウガッコウ</t>
    </rPh>
    <phoneticPr fontId="3"/>
  </si>
  <si>
    <t>所在地</t>
  </si>
  <si>
    <t>識名２－２－１</t>
    <rPh sb="0" eb="2">
      <t>シキナ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</si>
  <si>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</si>
  <si>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</si>
  <si>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</si>
  <si>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</si>
  <si>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</si>
  <si>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</si>
  <si>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</si>
  <si>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</si>
  <si>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</si>
  <si>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H30</t>
  </si>
  <si>
    <t>H31
（R1）</t>
  </si>
  <si>
    <t>R2</t>
  </si>
  <si>
    <t>R3</t>
  </si>
  <si>
    <t>R4</t>
  </si>
  <si>
    <t>R5</t>
    <phoneticPr fontId="3"/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</si>
  <si>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</si>
  <si>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</si>
  <si>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</si>
  <si>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</si>
  <si>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</si>
  <si>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識名小学校</t>
    <rPh sb="0" eb="5">
      <t>シキナショウガッコウ</t>
    </rPh>
    <phoneticPr fontId="3"/>
  </si>
  <si>
    <t>識名2-2-1</t>
    <rPh sb="0" eb="2">
      <t>シキナ</t>
    </rPh>
    <phoneticPr fontId="3"/>
  </si>
  <si>
    <t>あり</t>
    <phoneticPr fontId="3"/>
  </si>
  <si>
    <t>石田中学校</t>
    <rPh sb="0" eb="2">
      <t>イシダ</t>
    </rPh>
    <rPh sb="2" eb="3">
      <t>チュウ</t>
    </rPh>
    <rPh sb="3" eb="5">
      <t>ガッコウ</t>
    </rPh>
    <phoneticPr fontId="3"/>
  </si>
  <si>
    <t>繁多川5-17-1</t>
    <rPh sb="0" eb="3">
      <t>ハンタガワ</t>
    </rPh>
    <phoneticPr fontId="3"/>
  </si>
  <si>
    <t>-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</si>
  <si>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</si>
  <si>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</si>
  <si>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</si>
  <si>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4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</si>
  <si>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</si>
  <si>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</si>
  <si>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繁多川自治会</t>
    <rPh sb="0" eb="3">
      <t>ハンタガワ</t>
    </rPh>
    <rPh sb="3" eb="6">
      <t>ジチカイ</t>
    </rPh>
    <phoneticPr fontId="3"/>
  </si>
  <si>
    <t>繁多川1丁目～5丁目</t>
    <rPh sb="0" eb="3">
      <t>ハンタガワ</t>
    </rPh>
    <rPh sb="4" eb="6">
      <t>チョウメ</t>
    </rPh>
    <rPh sb="8" eb="10">
      <t>チョウメ</t>
    </rPh>
    <phoneticPr fontId="3"/>
  </si>
  <si>
    <t>繁多川市営住宅自治会</t>
    <rPh sb="0" eb="3">
      <t>ハンタガワ</t>
    </rPh>
    <rPh sb="3" eb="5">
      <t>シエイ</t>
    </rPh>
    <rPh sb="5" eb="7">
      <t>ジュウタク</t>
    </rPh>
    <rPh sb="7" eb="10">
      <t>ジチカイ</t>
    </rPh>
    <phoneticPr fontId="3"/>
  </si>
  <si>
    <t>繁多川3-4-40（繁多川市営住宅）</t>
    <rPh sb="0" eb="3">
      <t>ハンタガワ</t>
    </rPh>
    <rPh sb="10" eb="13">
      <t>ハンタガワ</t>
    </rPh>
    <rPh sb="13" eb="17">
      <t>シエイジュウタク</t>
    </rPh>
    <phoneticPr fontId="3"/>
  </si>
  <si>
    <t>県営松川団地自治会</t>
    <rPh sb="0" eb="2">
      <t>ケンエイ</t>
    </rPh>
    <rPh sb="2" eb="4">
      <t>マツガワ</t>
    </rPh>
    <rPh sb="4" eb="6">
      <t>ダンチ</t>
    </rPh>
    <rPh sb="6" eb="9">
      <t>ジチカイ</t>
    </rPh>
    <phoneticPr fontId="3"/>
  </si>
  <si>
    <t>繁多川2丁目-5（松川団地）</t>
    <rPh sb="0" eb="3">
      <t>ハンタガワ</t>
    </rPh>
    <rPh sb="4" eb="6">
      <t>チョウメ</t>
    </rPh>
    <rPh sb="9" eb="13">
      <t>マツガワダンチ</t>
    </rPh>
    <phoneticPr fontId="3"/>
  </si>
  <si>
    <t>識名自治会</t>
    <rPh sb="0" eb="2">
      <t>シキナ</t>
    </rPh>
    <rPh sb="2" eb="5">
      <t>ジチカイ</t>
    </rPh>
    <phoneticPr fontId="3"/>
  </si>
  <si>
    <t>識名4丁目全域、1・2・3丁目の一部</t>
    <rPh sb="0" eb="2">
      <t>シキナ</t>
    </rPh>
    <rPh sb="3" eb="5">
      <t>チョウメ</t>
    </rPh>
    <rPh sb="5" eb="7">
      <t>ゼンイキ</t>
    </rPh>
    <rPh sb="13" eb="15">
      <t>チョウメ</t>
    </rPh>
    <rPh sb="16" eb="18">
      <t>イチブ</t>
    </rPh>
    <phoneticPr fontId="3"/>
  </si>
  <si>
    <t>識名1丁目自治会</t>
    <rPh sb="0" eb="2">
      <t>シキナ</t>
    </rPh>
    <rPh sb="3" eb="5">
      <t>チョウメ</t>
    </rPh>
    <rPh sb="5" eb="8">
      <t>ジチカイ</t>
    </rPh>
    <phoneticPr fontId="3"/>
  </si>
  <si>
    <t>識名1丁目全地域</t>
    <rPh sb="0" eb="2">
      <t>シキナ</t>
    </rPh>
    <rPh sb="3" eb="5">
      <t>チョウメ</t>
    </rPh>
    <rPh sb="5" eb="8">
      <t>ゼンチイキ</t>
    </rPh>
    <phoneticPr fontId="3"/>
  </si>
  <si>
    <t>自治会加入世帯数（合計）</t>
    <phoneticPr fontId="13"/>
  </si>
  <si>
    <t>自治会加入率（世帯）</t>
    <phoneticPr fontId="13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</si>
  <si>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3"/>
  </si>
  <si>
    <t>組織名</t>
    <rPh sb="0" eb="3">
      <t>ソシキメイ</t>
    </rPh>
    <phoneticPr fontId="3"/>
  </si>
  <si>
    <t>定例会日時</t>
    <rPh sb="0" eb="5">
      <t>テイレイカイニチジ</t>
    </rPh>
    <phoneticPr fontId="13"/>
  </si>
  <si>
    <t>定例会開催場所</t>
    <rPh sb="0" eb="3">
      <t>テイレイカイ</t>
    </rPh>
    <rPh sb="3" eb="7">
      <t>カイサイバショ</t>
    </rPh>
    <phoneticPr fontId="13"/>
  </si>
  <si>
    <t>連絡先</t>
    <rPh sb="0" eb="3">
      <t>レンラクサキ</t>
    </rPh>
    <phoneticPr fontId="13"/>
  </si>
  <si>
    <t>-</t>
    <phoneticPr fontId="3"/>
  </si>
  <si>
    <t>-</t>
    <phoneticPr fontId="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</si>
  <si>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</si>
  <si>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</si>
  <si>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t>石田中学校区青少年健全育成協議会</t>
    <rPh sb="0" eb="2">
      <t>イシダ</t>
    </rPh>
    <rPh sb="2" eb="5">
      <t>チュウガッコウ</t>
    </rPh>
    <rPh sb="5" eb="16">
      <t>クセイショウネンケンゼンイクセイキョウギカイ</t>
    </rPh>
    <phoneticPr fontId="3"/>
  </si>
  <si>
    <t>松城中学校区青少年健全育成協議会</t>
    <rPh sb="0" eb="2">
      <t>マツシロ</t>
    </rPh>
    <rPh sb="2" eb="5">
      <t>チュウガッコウ</t>
    </rPh>
    <rPh sb="5" eb="16">
      <t>クセイショウネンケンゼンイクセイキョウギカイ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</si>
  <si>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</si>
  <si>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</si>
  <si>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</si>
  <si>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</si>
  <si>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三原大石通り会</t>
    <rPh sb="0" eb="2">
      <t>ミハラ</t>
    </rPh>
    <rPh sb="2" eb="4">
      <t>オオイシ</t>
    </rPh>
    <rPh sb="4" eb="5">
      <t>トオ</t>
    </rPh>
    <rPh sb="6" eb="7">
      <t>カイ</t>
    </rPh>
    <phoneticPr fontId="3"/>
  </si>
  <si>
    <t>上間三原線</t>
    <phoneticPr fontId="3"/>
  </si>
  <si>
    <t>-</t>
    <phoneticPr fontId="3"/>
  </si>
  <si>
    <t>こども園まある父母会</t>
    <rPh sb="3" eb="4">
      <t>エン</t>
    </rPh>
    <rPh sb="7" eb="9">
      <t>フボ</t>
    </rPh>
    <rPh sb="9" eb="10">
      <t>カイ</t>
    </rPh>
    <phoneticPr fontId="3"/>
  </si>
  <si>
    <t>寒川4号</t>
    <rPh sb="0" eb="2">
      <t>サムカワ</t>
    </rPh>
    <rPh sb="3" eb="4">
      <t>ゴウ</t>
    </rPh>
    <phoneticPr fontId="3"/>
  </si>
  <si>
    <t>金城ダム通り会</t>
    <rPh sb="0" eb="2">
      <t>キンジョウ</t>
    </rPh>
    <rPh sb="4" eb="5">
      <t>トオ</t>
    </rPh>
    <rPh sb="6" eb="7">
      <t>カイ</t>
    </rPh>
    <phoneticPr fontId="3"/>
  </si>
  <si>
    <t>崎山松川線</t>
    <rPh sb="0" eb="2">
      <t>サキヤマ</t>
    </rPh>
    <rPh sb="2" eb="4">
      <t>マツガワ</t>
    </rPh>
    <rPh sb="4" eb="5">
      <t>セン</t>
    </rPh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</si>
  <si>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0" eb="3">
      <t>アイゴカイ</t>
    </rPh>
    <rPh sb="14" eb="18">
      <t>コウエンカンリ</t>
    </rPh>
    <phoneticPr fontId="20"/>
  </si>
  <si>
    <t>泉水設備 株式会社</t>
    <phoneticPr fontId="3"/>
  </si>
  <si>
    <t>識名繁多川線</t>
    <phoneticPr fontId="3"/>
  </si>
  <si>
    <t>株式会社 丸島建設コンサルタント</t>
    <phoneticPr fontId="3"/>
  </si>
  <si>
    <t>上間三原線</t>
    <phoneticPr fontId="3"/>
  </si>
  <si>
    <t>沖縄ごみバスターズボランティア</t>
    <phoneticPr fontId="3"/>
  </si>
  <si>
    <t>大石公園</t>
    <phoneticPr fontId="3"/>
  </si>
  <si>
    <t>株式会社 沖縄用地測量設計</t>
    <phoneticPr fontId="3"/>
  </si>
  <si>
    <t>大石森公園愛護会</t>
    <phoneticPr fontId="3"/>
  </si>
  <si>
    <t>大石公園</t>
    <phoneticPr fontId="3"/>
  </si>
  <si>
    <t>繁多川ちゅらくなすん会</t>
    <phoneticPr fontId="3"/>
  </si>
  <si>
    <t>識名繁多川線・上間三原線</t>
    <phoneticPr fontId="3"/>
  </si>
  <si>
    <t>石田公園愛護会</t>
    <phoneticPr fontId="3"/>
  </si>
  <si>
    <t>石田公園</t>
    <phoneticPr fontId="3"/>
  </si>
  <si>
    <t>繁多川婦人会</t>
    <rPh sb="3" eb="6">
      <t>フジンカイ</t>
    </rPh>
    <phoneticPr fontId="3"/>
  </si>
  <si>
    <t>上間三原線</t>
    <phoneticPr fontId="3"/>
  </si>
  <si>
    <t>識名公園キジムナー会</t>
    <phoneticPr fontId="3"/>
  </si>
  <si>
    <t>識名霊園</t>
    <phoneticPr fontId="3"/>
  </si>
  <si>
    <t>ワクワクゆんたく通り会</t>
    <rPh sb="8" eb="9">
      <t>トオ</t>
    </rPh>
    <rPh sb="10" eb="11">
      <t>カイ</t>
    </rPh>
    <phoneticPr fontId="3"/>
  </si>
  <si>
    <t>繁多川15号の一部</t>
    <phoneticPr fontId="3"/>
  </si>
  <si>
    <t>大石公園まちづくり委員会</t>
    <rPh sb="9" eb="12">
      <t>イインカイ</t>
    </rPh>
    <phoneticPr fontId="3"/>
  </si>
  <si>
    <t>大石公園</t>
    <phoneticPr fontId="3"/>
  </si>
  <si>
    <t>沖縄銀行</t>
    <phoneticPr fontId="3"/>
  </si>
  <si>
    <t>市内一円(各本店、支店、出張所)</t>
    <phoneticPr fontId="3"/>
  </si>
  <si>
    <t>大石公園の景観を美化する会</t>
    <phoneticPr fontId="3"/>
  </si>
  <si>
    <t>大石公園</t>
    <phoneticPr fontId="3"/>
  </si>
  <si>
    <t>南部地区歯科医師会</t>
    <phoneticPr fontId="3"/>
  </si>
  <si>
    <t>市内一円(加盟各事業所周辺)</t>
    <rPh sb="3" eb="4">
      <t>エン</t>
    </rPh>
    <phoneticPr fontId="3"/>
  </si>
  <si>
    <t>識名児童クラブ</t>
    <phoneticPr fontId="3"/>
  </si>
  <si>
    <t>那覇市医師会</t>
    <phoneticPr fontId="3"/>
  </si>
  <si>
    <t>市内一円(加盟各事業所周辺)</t>
    <phoneticPr fontId="3"/>
  </si>
  <si>
    <t>喜樹の会</t>
    <rPh sb="0" eb="1">
      <t>キ</t>
    </rPh>
    <rPh sb="1" eb="2">
      <t>イツキ</t>
    </rPh>
    <rPh sb="3" eb="4">
      <t>カイ</t>
    </rPh>
    <phoneticPr fontId="3"/>
  </si>
  <si>
    <t>繫多川公園</t>
    <rPh sb="0" eb="3">
      <t>ハンタガワ</t>
    </rPh>
    <rPh sb="3" eb="5">
      <t>コウエン</t>
    </rPh>
    <phoneticPr fontId="3"/>
  </si>
  <si>
    <t>沖縄県宅地建物取引業協会</t>
    <phoneticPr fontId="3"/>
  </si>
  <si>
    <t>市内一円(加盟各事業所周辺)</t>
    <phoneticPr fontId="3"/>
  </si>
  <si>
    <t>識名3丁目会</t>
    <rPh sb="0" eb="2">
      <t>シキナ</t>
    </rPh>
    <rPh sb="3" eb="6">
      <t>チョウメカイ</t>
    </rPh>
    <phoneticPr fontId="3"/>
  </si>
  <si>
    <t>大石公園</t>
    <rPh sb="0" eb="4">
      <t>オオイシコウエン</t>
    </rPh>
    <phoneticPr fontId="3"/>
  </si>
  <si>
    <t>那覇市観光ホテル旅館事業協同組合</t>
    <phoneticPr fontId="3"/>
  </si>
  <si>
    <t>大石公園を美守り隊</t>
    <rPh sb="0" eb="4">
      <t>オオイシコウエン</t>
    </rPh>
    <rPh sb="5" eb="7">
      <t>ミマモ</t>
    </rPh>
    <rPh sb="8" eb="9">
      <t>タイ</t>
    </rPh>
    <phoneticPr fontId="3"/>
  </si>
  <si>
    <t>琉球銀行</t>
    <phoneticPr fontId="3"/>
  </si>
  <si>
    <t>市内一円(各本店、支店、出張所)</t>
    <rPh sb="3" eb="4">
      <t>エン</t>
    </rPh>
    <phoneticPr fontId="3"/>
  </si>
  <si>
    <t>沖縄海邦銀行</t>
    <phoneticPr fontId="3"/>
  </si>
  <si>
    <t>イオン琉球株式会社</t>
    <phoneticPr fontId="3"/>
  </si>
  <si>
    <t>市内―円(加盟各事業所周辺)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</si>
  <si>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</si>
  <si>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リウボウストア</t>
    <phoneticPr fontId="3"/>
  </si>
  <si>
    <t>市内一円(加盟各事業所周辺)</t>
    <phoneticPr fontId="3"/>
  </si>
  <si>
    <t>金秀商事株式会社</t>
    <phoneticPr fontId="3"/>
  </si>
  <si>
    <t>株式会社ホープ設計</t>
    <phoneticPr fontId="3"/>
  </si>
  <si>
    <t>大石公園</t>
    <phoneticPr fontId="3"/>
  </si>
  <si>
    <t>生活協同組合コープ沖縄</t>
    <phoneticPr fontId="3"/>
  </si>
  <si>
    <t>(社)沖縄県建設業協会那覇支部</t>
    <phoneticPr fontId="3"/>
  </si>
  <si>
    <t>市内一円(加盟各事業所周辺)</t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</si>
  <si>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rPh sb="8" eb="10">
      <t>ショカン</t>
    </rPh>
    <rPh sb="11" eb="16">
      <t>フクシセイサクカ</t>
    </rPh>
    <phoneticPr fontId="13"/>
  </si>
  <si>
    <t>一般社団法人沖縄県中小建設業協会
那覇支部</t>
    <phoneticPr fontId="3"/>
  </si>
  <si>
    <t>組織名</t>
    <rPh sb="0" eb="3">
      <t>ソシキメイ</t>
    </rPh>
    <phoneticPr fontId="13"/>
  </si>
  <si>
    <t>県営松川団地自治会</t>
    <rPh sb="0" eb="2">
      <t>ケンエイ</t>
    </rPh>
    <rPh sb="2" eb="6">
      <t>マツガワダンチ</t>
    </rPh>
    <rPh sb="6" eb="9">
      <t>ジチカイ</t>
    </rPh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</si>
  <si>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</si>
  <si>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</si>
  <si>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</si>
  <si>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</si>
  <si>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</si>
  <si>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</si>
  <si>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</si>
  <si>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</si>
  <si>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</si>
  <si>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</si>
  <si>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</si>
  <si>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</si>
  <si>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</si>
  <si>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</si>
  <si>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</si>
  <si>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×</t>
    <phoneticPr fontId="3"/>
  </si>
  <si>
    <t>×</t>
    <phoneticPr fontId="3"/>
  </si>
  <si>
    <t>○</t>
    <phoneticPr fontId="3"/>
  </si>
  <si>
    <t>○</t>
    <phoneticPr fontId="3"/>
  </si>
  <si>
    <t>○</t>
    <phoneticPr fontId="3"/>
  </si>
  <si>
    <t>電話：917-3310
FAX：917-3350</t>
    <phoneticPr fontId="3"/>
  </si>
  <si>
    <t>石田中学校</t>
    <rPh sb="0" eb="2">
      <t>イシダ</t>
    </rPh>
    <rPh sb="2" eb="5">
      <t>チュウガッコウ</t>
    </rPh>
    <phoneticPr fontId="3"/>
  </si>
  <si>
    <t>○</t>
    <phoneticPr fontId="3"/>
  </si>
  <si>
    <t>○</t>
    <phoneticPr fontId="3"/>
  </si>
  <si>
    <t>○</t>
    <phoneticPr fontId="3"/>
  </si>
  <si>
    <t>電話：917-3404
FAX：917-3424</t>
    <phoneticPr fontId="3"/>
  </si>
  <si>
    <t>松城中学校</t>
    <rPh sb="0" eb="2">
      <t>マツシロ</t>
    </rPh>
    <rPh sb="2" eb="5">
      <t>チュウガッコウ</t>
    </rPh>
    <phoneticPr fontId="3"/>
  </si>
  <si>
    <t>繁多川3-15-1</t>
    <rPh sb="0" eb="3">
      <t>ハンタガワ</t>
    </rPh>
    <phoneticPr fontId="3"/>
  </si>
  <si>
    <t>×</t>
    <phoneticPr fontId="3"/>
  </si>
  <si>
    <t>電話：917-3414
FAX：917-3434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</si>
  <si>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</si>
  <si>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繁多川市営住宅自治会自主防災会</t>
    <phoneticPr fontId="3"/>
  </si>
  <si>
    <t>金城ダム隣友会自主防災会</t>
    <phoneticPr fontId="3"/>
  </si>
  <si>
    <t>識名市営住宅自治会自主防災会</t>
    <phoneticPr fontId="3"/>
  </si>
  <si>
    <t>県営松川団地自治会自主防災会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</si>
  <si>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</si>
  <si>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</si>
  <si>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</si>
  <si>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童夢児童クラブ</t>
    <rPh sb="0" eb="1">
      <t>ドウ</t>
    </rPh>
    <rPh sb="1" eb="2">
      <t>ユメ</t>
    </rPh>
    <rPh sb="2" eb="4">
      <t>ジドウ</t>
    </rPh>
    <phoneticPr fontId="3"/>
  </si>
  <si>
    <t>繁多川2-14-7　
繁多川ハイツ302号</t>
    <phoneticPr fontId="3"/>
  </si>
  <si>
    <t>いどばた学童クラブ</t>
    <rPh sb="4" eb="6">
      <t>ガクドウ</t>
    </rPh>
    <phoneticPr fontId="3"/>
  </si>
  <si>
    <t>繁多川5-5-1　波平アパート１階</t>
    <phoneticPr fontId="3"/>
  </si>
  <si>
    <t>識名児童クラブ</t>
    <rPh sb="0" eb="2">
      <t>シキナ</t>
    </rPh>
    <rPh sb="2" eb="4">
      <t>ジドウ</t>
    </rPh>
    <phoneticPr fontId="3"/>
  </si>
  <si>
    <t>識名2－2－1　識名小学校内</t>
    <rPh sb="0" eb="2">
      <t>シキナ</t>
    </rPh>
    <rPh sb="8" eb="13">
      <t>シキナショウガッコウ</t>
    </rPh>
    <rPh sb="13" eb="14">
      <t>ナイ</t>
    </rPh>
    <phoneticPr fontId="3"/>
  </si>
  <si>
    <t>識名さつき学童クラブ</t>
    <rPh sb="0" eb="2">
      <t>シキナ</t>
    </rPh>
    <rPh sb="5" eb="7">
      <t>ガクドウ</t>
    </rPh>
    <phoneticPr fontId="3"/>
  </si>
  <si>
    <r>
      <t>識名2-8-1　</t>
    </r>
    <r>
      <rPr>
        <sz val="11"/>
        <rFont val="ＭＳ Ｐゴシック"/>
        <family val="3"/>
        <charset val="128"/>
      </rPr>
      <t>3F</t>
    </r>
    <rPh sb="0" eb="2">
      <t>シキナ</t>
    </rPh>
    <phoneticPr fontId="56"/>
  </si>
  <si>
    <t>童夢児童クラブ　せかんどべーす</t>
    <rPh sb="0" eb="2">
      <t>ドウム</t>
    </rPh>
    <rPh sb="2" eb="4">
      <t>ジドウ</t>
    </rPh>
    <phoneticPr fontId="0"/>
  </si>
  <si>
    <t>繁多川2－14－7　３０５号室</t>
    <rPh sb="0" eb="3">
      <t>ハンタガワ</t>
    </rPh>
    <rPh sb="13" eb="15">
      <t>ゴウシツ</t>
    </rPh>
    <phoneticPr fontId="0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</si>
  <si>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</si>
  <si>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</si>
  <si>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</si>
  <si>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</si>
  <si>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</si>
  <si>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-</t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</si>
  <si>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</si>
  <si>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</si>
  <si>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※令和５年４月以降、所在地・電話番号等変更の可能性があります。</t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</si>
  <si>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</si>
  <si>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</si>
  <si>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</si>
  <si>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</si>
  <si>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繁多川、識名2丁目・3丁目</t>
    <phoneticPr fontId="3"/>
  </si>
  <si>
    <t>繁多川3-6-9</t>
    <phoneticPr fontId="3"/>
  </si>
  <si>
    <t>９６３－６４７８</t>
    <phoneticPr fontId="3"/>
  </si>
  <si>
    <t>繁多川</t>
    <phoneticPr fontId="3"/>
  </si>
  <si>
    <t>那覇市地域包括支援センター</t>
    <phoneticPr fontId="3"/>
  </si>
  <si>
    <t>識名1丁目</t>
    <phoneticPr fontId="3"/>
  </si>
  <si>
    <t>長田1-16-7　C-101号</t>
    <phoneticPr fontId="3"/>
  </si>
  <si>
    <t>９８７－１０１０</t>
    <phoneticPr fontId="3"/>
  </si>
  <si>
    <t>識名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</si>
  <si>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</si>
  <si>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</si>
  <si>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</si>
  <si>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</si>
  <si>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</si>
  <si>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繁多川地域ふれあいデイサービス</t>
    <rPh sb="0" eb="2">
      <t>ハンタ</t>
    </rPh>
    <rPh sb="2" eb="3">
      <t>ガワ</t>
    </rPh>
    <rPh sb="3" eb="5">
      <t>チイキ</t>
    </rPh>
    <phoneticPr fontId="13"/>
  </si>
  <si>
    <t>第2･3・4木曜日　</t>
    <rPh sb="0" eb="1">
      <t>ダイ</t>
    </rPh>
    <rPh sb="6" eb="9">
      <t>モクヨウビ</t>
    </rPh>
    <phoneticPr fontId="13"/>
  </si>
  <si>
    <t>10:00～12:00</t>
    <phoneticPr fontId="13"/>
  </si>
  <si>
    <t>繁多川公民館3階（繁多川4-1-38）</t>
    <rPh sb="0" eb="3">
      <t>ハンタガワ</t>
    </rPh>
    <rPh sb="3" eb="6">
      <t>コウミンカン</t>
    </rPh>
    <rPh sb="7" eb="8">
      <t>カイ</t>
    </rPh>
    <rPh sb="9" eb="12">
      <t>ハンタガワ</t>
    </rPh>
    <phoneticPr fontId="0"/>
  </si>
  <si>
    <t>仲良し識名</t>
    <rPh sb="0" eb="2">
      <t>ナカヨ</t>
    </rPh>
    <rPh sb="3" eb="4">
      <t>シキ</t>
    </rPh>
    <rPh sb="4" eb="5">
      <t>ナ</t>
    </rPh>
    <phoneticPr fontId="13"/>
  </si>
  <si>
    <t>第1･3月曜日　</t>
    <rPh sb="0" eb="1">
      <t>ダイ</t>
    </rPh>
    <rPh sb="4" eb="7">
      <t>ゲツヨウビ</t>
    </rPh>
    <phoneticPr fontId="13"/>
  </si>
  <si>
    <t>14:00～16:00</t>
    <phoneticPr fontId="13"/>
  </si>
  <si>
    <t>那覇市識名老人福祉センター（識名2-5-5）</t>
    <rPh sb="0" eb="3">
      <t>ナハシ</t>
    </rPh>
    <rPh sb="3" eb="4">
      <t>シキ</t>
    </rPh>
    <rPh sb="4" eb="5">
      <t>ナ</t>
    </rPh>
    <rPh sb="5" eb="7">
      <t>ロウジン</t>
    </rPh>
    <rPh sb="7" eb="9">
      <t>フクシ</t>
    </rPh>
    <rPh sb="14" eb="15">
      <t>シキ</t>
    </rPh>
    <rPh sb="15" eb="16">
      <t>ナ</t>
    </rPh>
    <phoneticPr fontId="13"/>
  </si>
  <si>
    <t>繁多川一期会</t>
    <rPh sb="0" eb="3">
      <t>ハンタガワ</t>
    </rPh>
    <rPh sb="3" eb="5">
      <t>イチゴ</t>
    </rPh>
    <rPh sb="5" eb="6">
      <t>カイ</t>
    </rPh>
    <phoneticPr fontId="13"/>
  </si>
  <si>
    <t>第2･3・4金曜日</t>
    <rPh sb="0" eb="1">
      <t>ダイ</t>
    </rPh>
    <rPh sb="6" eb="9">
      <t>キンヨウビ</t>
    </rPh>
    <phoneticPr fontId="13"/>
  </si>
  <si>
    <t>10:00～12:00</t>
    <phoneticPr fontId="13"/>
  </si>
  <si>
    <t>繁多川市営住宅集会所（繁多川3‐4‐40）</t>
    <rPh sb="0" eb="3">
      <t>ハンタガワ</t>
    </rPh>
    <rPh sb="3" eb="5">
      <t>シエイ</t>
    </rPh>
    <rPh sb="5" eb="7">
      <t>ジュウタク</t>
    </rPh>
    <rPh sb="7" eb="9">
      <t>シュウカイ</t>
    </rPh>
    <rPh sb="9" eb="10">
      <t>ジョ</t>
    </rPh>
    <rPh sb="11" eb="14">
      <t>ハンタガワ</t>
    </rPh>
    <phoneticPr fontId="13"/>
  </si>
  <si>
    <t>県営松川ふれ愛塾</t>
    <rPh sb="0" eb="2">
      <t>ケンエイ</t>
    </rPh>
    <rPh sb="2" eb="4">
      <t>マツカワ</t>
    </rPh>
    <rPh sb="6" eb="7">
      <t>アイ</t>
    </rPh>
    <rPh sb="7" eb="8">
      <t>ジュク</t>
    </rPh>
    <phoneticPr fontId="13"/>
  </si>
  <si>
    <t>第1･3・4木曜日　</t>
    <rPh sb="0" eb="1">
      <t>ダイ</t>
    </rPh>
    <rPh sb="6" eb="9">
      <t>モクヨウビ</t>
    </rPh>
    <phoneticPr fontId="13"/>
  </si>
  <si>
    <t>県営松川住宅集会所（繁多川2-5-1）</t>
    <rPh sb="0" eb="2">
      <t>ケンエイ</t>
    </rPh>
    <rPh sb="2" eb="4">
      <t>マツカワ</t>
    </rPh>
    <rPh sb="4" eb="6">
      <t>ジュウタク</t>
    </rPh>
    <rPh sb="6" eb="8">
      <t>シュウカイ</t>
    </rPh>
    <rPh sb="8" eb="9">
      <t>ショ</t>
    </rPh>
    <rPh sb="10" eb="13">
      <t>ハンタガワ</t>
    </rPh>
    <phoneticPr fontId="13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</si>
  <si>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</si>
  <si>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</si>
  <si>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</si>
  <si>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介護老人保健施設シルバーピアしきな</t>
  </si>
  <si>
    <t>その他</t>
    <phoneticPr fontId="3"/>
  </si>
  <si>
    <t>識名2-6-35</t>
  </si>
  <si>
    <t>098-833-1165</t>
  </si>
  <si>
    <t>首里城下町クリニック第二</t>
  </si>
  <si>
    <t>その他</t>
    <phoneticPr fontId="3"/>
  </si>
  <si>
    <t>繁多川3-5-18-4号</t>
  </si>
  <si>
    <t>098-833-1001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</si>
</sst>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2"/>
      <name val="ＭＳ Ｐゴシック"/>
      <family val="3"/>
    </font>
    <font>
      <sz val="1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8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2"/>
      <color rgb="FFFF0000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0"/>
      <color theme="1"/>
      <name val="游ゴシック"/>
      <family val="2"/>
      <charset val="128"/>
      <scheme val="minor"/>
    </font>
    <font>
      <sz val="48"/>
      <color theme="1"/>
      <name val="游ゴシック"/>
      <family val="2"/>
      <charset val="128"/>
      <scheme val="minor"/>
    </font>
    <font>
      <sz val="48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color rgb="FFFF0000"/>
      <name val="游ゴシック"/>
      <family val="3"/>
      <charset val="128"/>
      <scheme val="minor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53">
    <xf numFmtId="0" fontId="0" fillId="0" borderId="0" xfId="0">
      <alignment vertical="center"/>
    </xf>
    <xf numFmtId="0" fontId="5" fillId="0" borderId="0" xfId="3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 wrapText="1"/>
    </xf>
    <xf numFmtId="58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>
      <alignment vertical="center"/>
    </xf>
    <xf numFmtId="0" fontId="11" fillId="3" borderId="6" xfId="0" applyFont="1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6" fillId="0" borderId="1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0" fillId="0" borderId="0" xfId="0" applyBorder="1" applyAlignment="1">
      <alignment vertical="center" shrinkToFit="1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8" fillId="4" borderId="0" xfId="0" applyFont="1" applyFill="1" applyBorder="1">
      <alignment vertical="center"/>
    </xf>
    <xf numFmtId="0" fontId="19" fillId="4" borderId="0" xfId="0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0" fillId="4" borderId="0" xfId="0" applyFill="1">
      <alignment vertical="center"/>
    </xf>
    <xf numFmtId="0" fontId="9" fillId="4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7" fillId="0" borderId="0" xfId="0" applyFont="1">
      <alignment vertical="center"/>
    </xf>
    <xf numFmtId="0" fontId="7" fillId="3" borderId="18" xfId="0" applyFont="1" applyFill="1" applyBorder="1" applyAlignment="1">
      <alignment horizontal="left" vertical="center" wrapText="1" shrinkToFit="1"/>
    </xf>
    <xf numFmtId="0" fontId="7" fillId="3" borderId="18" xfId="0" applyFont="1" applyFill="1" applyBorder="1" applyAlignment="1">
      <alignment horizontal="left" vertical="center" shrinkToFit="1"/>
    </xf>
    <xf numFmtId="0" fontId="9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8" fontId="21" fillId="0" borderId="7" xfId="1" applyFont="1" applyBorder="1" applyAlignment="1">
      <alignment horizontal="center" vertical="center" wrapText="1"/>
    </xf>
    <xf numFmtId="38" fontId="21" fillId="0" borderId="8" xfId="1" applyFont="1" applyBorder="1" applyAlignment="1">
      <alignment horizontal="center" vertical="center" wrapText="1"/>
    </xf>
    <xf numFmtId="38" fontId="21" fillId="0" borderId="9" xfId="1" applyFont="1" applyBorder="1" applyAlignment="1">
      <alignment horizontal="center" vertical="center" wrapText="1"/>
    </xf>
    <xf numFmtId="38" fontId="21" fillId="0" borderId="26" xfId="1" applyFont="1" applyBorder="1" applyAlignment="1">
      <alignment horizontal="center" vertical="center" wrapText="1"/>
    </xf>
    <xf numFmtId="0" fontId="5" fillId="0" borderId="0" xfId="3" applyFont="1" applyBorder="1" applyAlignment="1" applyProtection="1">
      <alignment vertical="center"/>
    </xf>
    <xf numFmtId="38" fontId="9" fillId="0" borderId="7" xfId="1" applyFont="1" applyBorder="1" applyAlignment="1">
      <alignment horizontal="center" vertical="center" wrapText="1"/>
    </xf>
    <xf numFmtId="38" fontId="9" fillId="0" borderId="8" xfId="1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3" fontId="22" fillId="0" borderId="29" xfId="0" applyNumberFormat="1" applyFont="1" applyBorder="1" applyAlignment="1">
      <alignment horizontal="center" vertical="center" wrapText="1"/>
    </xf>
    <xf numFmtId="3" fontId="22" fillId="0" borderId="30" xfId="0" applyNumberFormat="1" applyFont="1" applyBorder="1" applyAlignment="1">
      <alignment horizontal="center" vertical="center" wrapText="1"/>
    </xf>
    <xf numFmtId="3" fontId="23" fillId="0" borderId="28" xfId="0" applyNumberFormat="1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3" fontId="23" fillId="0" borderId="11" xfId="0" applyNumberFormat="1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38" fontId="23" fillId="0" borderId="33" xfId="1" applyFont="1" applyBorder="1" applyAlignment="1">
      <alignment horizontal="center" vertical="center" wrapText="1"/>
    </xf>
    <xf numFmtId="38" fontId="24" fillId="0" borderId="33" xfId="1" applyFont="1" applyBorder="1" applyAlignment="1">
      <alignment horizontal="center" vertical="center" wrapText="1"/>
    </xf>
    <xf numFmtId="38" fontId="23" fillId="0" borderId="34" xfId="1" applyFont="1" applyBorder="1" applyAlignment="1">
      <alignment horizontal="center" vertical="center" wrapText="1"/>
    </xf>
    <xf numFmtId="38" fontId="24" fillId="0" borderId="2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23" fillId="0" borderId="0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11" fillId="3" borderId="18" xfId="0" applyFont="1" applyFill="1" applyBorder="1" applyAlignment="1">
      <alignment horizontal="left" vertical="center" wrapText="1"/>
    </xf>
    <xf numFmtId="0" fontId="27" fillId="3" borderId="18" xfId="0" applyFont="1" applyFill="1" applyBorder="1" applyAlignment="1">
      <alignment horizontal="left" vertical="center" wrapText="1"/>
    </xf>
    <xf numFmtId="176" fontId="28" fillId="0" borderId="6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 wrapText="1"/>
    </xf>
    <xf numFmtId="177" fontId="10" fillId="0" borderId="0" xfId="0" applyNumberFormat="1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 wrapText="1"/>
    </xf>
    <xf numFmtId="177" fontId="27" fillId="0" borderId="21" xfId="0" applyNumberFormat="1" applyFont="1" applyBorder="1" applyAlignment="1">
      <alignment horizontal="center" vertical="center"/>
    </xf>
    <xf numFmtId="177" fontId="27" fillId="0" borderId="24" xfId="0" applyNumberFormat="1" applyFont="1" applyBorder="1" applyAlignment="1">
      <alignment horizontal="center" vertical="center"/>
    </xf>
    <xf numFmtId="177" fontId="11" fillId="0" borderId="21" xfId="0" applyNumberFormat="1" applyFont="1" applyBorder="1" applyAlignment="1">
      <alignment horizontal="center" vertical="center"/>
    </xf>
    <xf numFmtId="177" fontId="11" fillId="0" borderId="24" xfId="0" applyNumberFormat="1" applyFont="1" applyBorder="1" applyAlignment="1">
      <alignment horizontal="center" vertical="center"/>
    </xf>
    <xf numFmtId="177" fontId="27" fillId="0" borderId="20" xfId="0" applyNumberFormat="1" applyFont="1" applyBorder="1" applyAlignment="1">
      <alignment horizontal="center" vertical="center"/>
    </xf>
    <xf numFmtId="177" fontId="27" fillId="0" borderId="36" xfId="0" applyNumberFormat="1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 wrapText="1"/>
    </xf>
    <xf numFmtId="177" fontId="27" fillId="0" borderId="22" xfId="0" applyNumberFormat="1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38" fontId="30" fillId="0" borderId="25" xfId="1" applyFont="1" applyBorder="1" applyAlignment="1">
      <alignment horizontal="center" vertical="center"/>
    </xf>
    <xf numFmtId="38" fontId="30" fillId="0" borderId="8" xfId="1" applyFont="1" applyBorder="1" applyAlignment="1">
      <alignment horizontal="center" vertical="center"/>
    </xf>
    <xf numFmtId="177" fontId="27" fillId="0" borderId="7" xfId="0" applyNumberFormat="1" applyFont="1" applyBorder="1" applyAlignment="1">
      <alignment horizontal="center" vertical="center"/>
    </xf>
    <xf numFmtId="177" fontId="27" fillId="0" borderId="26" xfId="0" applyNumberFormat="1" applyFont="1" applyBorder="1" applyAlignment="1">
      <alignment horizontal="center" vertical="center"/>
    </xf>
    <xf numFmtId="177" fontId="11" fillId="0" borderId="7" xfId="0" applyNumberFormat="1" applyFont="1" applyBorder="1" applyAlignment="1">
      <alignment horizontal="center" vertical="center"/>
    </xf>
    <xf numFmtId="177" fontId="11" fillId="0" borderId="26" xfId="0" applyNumberFormat="1" applyFont="1" applyBorder="1" applyAlignment="1">
      <alignment horizontal="center" vertical="center"/>
    </xf>
    <xf numFmtId="38" fontId="17" fillId="0" borderId="25" xfId="1" applyFont="1" applyBorder="1" applyAlignment="1">
      <alignment horizontal="center" vertical="center"/>
    </xf>
    <xf numFmtId="38" fontId="17" fillId="0" borderId="8" xfId="1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177" fontId="27" fillId="2" borderId="7" xfId="0" applyNumberFormat="1" applyFont="1" applyFill="1" applyBorder="1" applyAlignment="1">
      <alignment horizontal="center" vertical="center"/>
    </xf>
    <xf numFmtId="177" fontId="27" fillId="2" borderId="26" xfId="0" applyNumberFormat="1" applyFont="1" applyFill="1" applyBorder="1" applyAlignment="1">
      <alignment horizontal="center" vertical="center"/>
    </xf>
    <xf numFmtId="177" fontId="11" fillId="2" borderId="7" xfId="0" applyNumberFormat="1" applyFont="1" applyFill="1" applyBorder="1" applyAlignment="1">
      <alignment horizontal="center" vertical="center"/>
    </xf>
    <xf numFmtId="177" fontId="11" fillId="2" borderId="26" xfId="0" applyNumberFormat="1" applyFont="1" applyFill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38" fontId="30" fillId="0" borderId="38" xfId="1" applyFont="1" applyBorder="1" applyAlignment="1">
      <alignment horizontal="center" vertical="center"/>
    </xf>
    <xf numFmtId="38" fontId="30" fillId="0" borderId="30" xfId="1" applyFont="1" applyBorder="1" applyAlignment="1">
      <alignment horizontal="center" vertical="center"/>
    </xf>
    <xf numFmtId="177" fontId="27" fillId="0" borderId="29" xfId="0" applyNumberFormat="1" applyFont="1" applyFill="1" applyBorder="1" applyAlignment="1">
      <alignment horizontal="center" vertical="center"/>
    </xf>
    <xf numFmtId="177" fontId="27" fillId="0" borderId="39" xfId="0" applyNumberFormat="1" applyFont="1" applyFill="1" applyBorder="1" applyAlignment="1">
      <alignment horizontal="center" vertical="center"/>
    </xf>
    <xf numFmtId="38" fontId="17" fillId="0" borderId="38" xfId="1" applyFont="1" applyBorder="1" applyAlignment="1">
      <alignment horizontal="center" vertical="center"/>
    </xf>
    <xf numFmtId="38" fontId="17" fillId="0" borderId="30" xfId="1" applyFont="1" applyBorder="1" applyAlignment="1">
      <alignment horizontal="center" vertical="center"/>
    </xf>
    <xf numFmtId="177" fontId="32" fillId="0" borderId="29" xfId="0" applyNumberFormat="1" applyFont="1" applyFill="1" applyBorder="1" applyAlignment="1">
      <alignment horizontal="center" vertical="center"/>
    </xf>
    <xf numFmtId="177" fontId="32" fillId="0" borderId="39" xfId="0" applyNumberFormat="1" applyFont="1" applyFill="1" applyBorder="1" applyAlignment="1">
      <alignment horizontal="center" vertical="center"/>
    </xf>
    <xf numFmtId="0" fontId="17" fillId="0" borderId="40" xfId="0" applyFont="1" applyBorder="1" applyAlignment="1">
      <alignment horizontal="left" vertical="top"/>
    </xf>
    <xf numFmtId="0" fontId="30" fillId="0" borderId="40" xfId="0" applyFont="1" applyBorder="1" applyAlignment="1">
      <alignment horizontal="left" vertical="top"/>
    </xf>
    <xf numFmtId="0" fontId="33" fillId="0" borderId="0" xfId="0" applyFont="1">
      <alignment vertical="center"/>
    </xf>
    <xf numFmtId="3" fontId="34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8" fillId="0" borderId="0" xfId="0" applyFont="1" applyFill="1" applyBorder="1">
      <alignment vertical="center"/>
    </xf>
    <xf numFmtId="0" fontId="36" fillId="0" borderId="0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shrinkToFit="1"/>
    </xf>
    <xf numFmtId="0" fontId="37" fillId="3" borderId="0" xfId="0" applyFont="1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vertical="center"/>
    </xf>
    <xf numFmtId="0" fontId="9" fillId="0" borderId="4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58" fontId="9" fillId="0" borderId="7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176" fontId="38" fillId="0" borderId="6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39" fillId="0" borderId="21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40" fillId="0" borderId="42" xfId="0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 wrapText="1"/>
    </xf>
    <xf numFmtId="0" fontId="41" fillId="0" borderId="29" xfId="0" applyFont="1" applyBorder="1" applyAlignment="1">
      <alignment horizontal="center" vertical="center"/>
    </xf>
    <xf numFmtId="0" fontId="41" fillId="0" borderId="30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41" fillId="0" borderId="38" xfId="0" applyFont="1" applyBorder="1" applyAlignment="1">
      <alignment horizontal="center" vertical="center"/>
    </xf>
    <xf numFmtId="0" fontId="41" fillId="0" borderId="39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 shrinkToFit="1"/>
    </xf>
    <xf numFmtId="0" fontId="11" fillId="3" borderId="6" xfId="0" applyFont="1" applyFill="1" applyBorder="1" applyAlignment="1">
      <alignment horizontal="left" vertical="center" shrinkToFit="1"/>
    </xf>
    <xf numFmtId="0" fontId="42" fillId="2" borderId="12" xfId="0" applyFont="1" applyFill="1" applyBorder="1" applyAlignment="1">
      <alignment horizontal="center" vertical="center" shrinkToFit="1"/>
    </xf>
    <xf numFmtId="0" fontId="21" fillId="0" borderId="12" xfId="0" applyFont="1" applyFill="1" applyBorder="1" applyAlignment="1">
      <alignment horizontal="left" vertical="center" shrinkToFit="1"/>
    </xf>
    <xf numFmtId="0" fontId="21" fillId="0" borderId="12" xfId="0" applyFont="1" applyFill="1" applyBorder="1" applyAlignment="1">
      <alignment horizontal="center" vertical="center" shrinkToFit="1"/>
    </xf>
    <xf numFmtId="0" fontId="5" fillId="0" borderId="0" xfId="3" applyFont="1" applyAlignment="1" applyProtection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/>
    </xf>
    <xf numFmtId="0" fontId="31" fillId="0" borderId="6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0" fontId="43" fillId="2" borderId="7" xfId="0" applyFont="1" applyFill="1" applyBorder="1" applyAlignment="1">
      <alignment horizontal="center" vertical="center" wrapText="1"/>
    </xf>
    <xf numFmtId="0" fontId="43" fillId="2" borderId="9" xfId="0" applyFont="1" applyFill="1" applyBorder="1" applyAlignment="1">
      <alignment horizontal="center" vertical="center" wrapText="1"/>
    </xf>
    <xf numFmtId="0" fontId="43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45" fillId="2" borderId="7" xfId="0" applyFont="1" applyFill="1" applyBorder="1" applyAlignment="1">
      <alignment horizontal="center" vertical="center" wrapText="1"/>
    </xf>
    <xf numFmtId="0" fontId="45" fillId="2" borderId="8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left" vertical="center" wrapText="1"/>
    </xf>
    <xf numFmtId="0" fontId="30" fillId="5" borderId="9" xfId="0" applyFont="1" applyFill="1" applyBorder="1" applyAlignment="1">
      <alignment horizontal="left" vertical="center" wrapText="1"/>
    </xf>
    <xf numFmtId="0" fontId="30" fillId="5" borderId="8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25" fillId="0" borderId="7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40" fillId="0" borderId="12" xfId="0" applyFont="1" applyBorder="1" applyAlignment="1">
      <alignment horizontal="left" vertical="center"/>
    </xf>
    <xf numFmtId="0" fontId="46" fillId="0" borderId="12" xfId="0" applyFont="1" applyBorder="1" applyAlignment="1">
      <alignment horizontal="left" vertical="center"/>
    </xf>
    <xf numFmtId="0" fontId="31" fillId="0" borderId="12" xfId="0" applyFont="1" applyBorder="1" applyAlignment="1">
      <alignment horizontal="left" vertical="center"/>
    </xf>
    <xf numFmtId="0" fontId="30" fillId="5" borderId="12" xfId="0" applyFont="1" applyFill="1" applyBorder="1" applyAlignment="1">
      <alignment horizontal="left" vertical="center" wrapText="1"/>
    </xf>
    <xf numFmtId="0" fontId="41" fillId="5" borderId="0" xfId="0" applyFont="1" applyFill="1" applyBorder="1" applyAlignment="1">
      <alignment horizontal="right" vertical="center" wrapText="1"/>
    </xf>
    <xf numFmtId="0" fontId="16" fillId="0" borderId="12" xfId="0" applyFont="1" applyBorder="1" applyAlignment="1">
      <alignment horizontal="right" vertical="center"/>
    </xf>
    <xf numFmtId="38" fontId="24" fillId="0" borderId="7" xfId="1" applyFont="1" applyBorder="1" applyAlignment="1">
      <alignment horizontal="center" vertical="center"/>
    </xf>
    <xf numFmtId="38" fontId="24" fillId="0" borderId="8" xfId="1" applyFont="1" applyBorder="1" applyAlignment="1">
      <alignment horizontal="center" vertical="center"/>
    </xf>
    <xf numFmtId="0" fontId="41" fillId="0" borderId="0" xfId="0" applyFont="1" applyFill="1" applyBorder="1" applyAlignment="1">
      <alignment horizontal="right" vertical="center" wrapText="1"/>
    </xf>
    <xf numFmtId="177" fontId="24" fillId="0" borderId="7" xfId="2" applyNumberFormat="1" applyFont="1" applyBorder="1" applyAlignment="1">
      <alignment horizontal="center" vertical="center"/>
    </xf>
    <xf numFmtId="177" fontId="24" fillId="0" borderId="8" xfId="2" applyNumberFormat="1" applyFont="1" applyBorder="1" applyAlignment="1">
      <alignment horizontal="center" vertical="center"/>
    </xf>
    <xf numFmtId="0" fontId="41" fillId="0" borderId="0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/>
    </xf>
    <xf numFmtId="177" fontId="16" fillId="0" borderId="0" xfId="2" applyNumberFormat="1" applyFont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0" fontId="26" fillId="2" borderId="12" xfId="0" applyFont="1" applyFill="1" applyBorder="1" applyAlignment="1">
      <alignment horizontal="center" vertical="center"/>
    </xf>
    <xf numFmtId="177" fontId="26" fillId="2" borderId="12" xfId="2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177" fontId="0" fillId="0" borderId="12" xfId="2" applyNumberFormat="1" applyFont="1" applyBorder="1" applyAlignment="1">
      <alignment horizontal="center" vertical="center"/>
    </xf>
    <xf numFmtId="177" fontId="14" fillId="0" borderId="12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177" fontId="16" fillId="0" borderId="0" xfId="2" applyNumberFormat="1" applyFont="1" applyBorder="1" applyAlignment="1">
      <alignment horizontal="left"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5" fillId="0" borderId="0" xfId="3" applyFont="1" applyAlignment="1" applyProtection="1">
      <alignment vertical="center"/>
    </xf>
    <xf numFmtId="0" fontId="16" fillId="0" borderId="14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7" fontId="11" fillId="0" borderId="0" xfId="2" applyNumberFormat="1" applyFont="1" applyFill="1" applyBorder="1" applyAlignment="1">
      <alignment vertical="center"/>
    </xf>
    <xf numFmtId="177" fontId="11" fillId="3" borderId="6" xfId="2" applyNumberFormat="1" applyFont="1" applyFill="1" applyBorder="1" applyAlignment="1">
      <alignment horizontal="left" vertical="center" wrapText="1"/>
    </xf>
    <xf numFmtId="177" fontId="11" fillId="3" borderId="6" xfId="2" applyNumberFormat="1" applyFont="1" applyFill="1" applyBorder="1" applyAlignment="1">
      <alignment horizontal="left" vertical="center"/>
    </xf>
    <xf numFmtId="177" fontId="26" fillId="2" borderId="7" xfId="2" applyNumberFormat="1" applyFont="1" applyFill="1" applyBorder="1" applyAlignment="1">
      <alignment horizontal="center" vertical="center"/>
    </xf>
    <xf numFmtId="177" fontId="26" fillId="2" borderId="9" xfId="2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177" fontId="14" fillId="0" borderId="7" xfId="2" applyNumberFormat="1" applyFont="1" applyBorder="1" applyAlignment="1">
      <alignment horizontal="center" vertical="center"/>
    </xf>
    <xf numFmtId="177" fontId="14" fillId="0" borderId="9" xfId="2" applyNumberFormat="1" applyFont="1" applyBorder="1" applyAlignment="1">
      <alignment horizontal="center" vertical="center"/>
    </xf>
    <xf numFmtId="177" fontId="28" fillId="0" borderId="12" xfId="2" applyNumberFormat="1" applyFont="1" applyBorder="1" applyAlignment="1">
      <alignment horizontal="left" vertical="center"/>
    </xf>
    <xf numFmtId="177" fontId="25" fillId="0" borderId="12" xfId="2" applyNumberFormat="1" applyFont="1" applyBorder="1" applyAlignment="1">
      <alignment horizontal="left" vertical="center"/>
    </xf>
    <xf numFmtId="177" fontId="47" fillId="0" borderId="12" xfId="2" applyNumberFormat="1" applyFont="1" applyBorder="1" applyAlignment="1">
      <alignment horizontal="left" vertical="center" wrapText="1"/>
    </xf>
    <xf numFmtId="177" fontId="48" fillId="0" borderId="12" xfId="2" applyNumberFormat="1" applyFont="1" applyBorder="1" applyAlignment="1">
      <alignment horizontal="left" vertical="center"/>
    </xf>
    <xf numFmtId="177" fontId="25" fillId="0" borderId="12" xfId="2" applyNumberFormat="1" applyFont="1" applyBorder="1" applyAlignment="1">
      <alignment horizontal="left" vertical="center" wrapText="1"/>
    </xf>
    <xf numFmtId="177" fontId="26" fillId="2" borderId="8" xfId="2" applyNumberFormat="1" applyFont="1" applyFill="1" applyBorder="1" applyAlignment="1">
      <alignment horizontal="center" vertical="center"/>
    </xf>
    <xf numFmtId="177" fontId="14" fillId="0" borderId="12" xfId="2" applyNumberFormat="1" applyFont="1" applyBorder="1" applyAlignment="1">
      <alignment horizontal="left" vertical="center" wrapText="1"/>
    </xf>
    <xf numFmtId="177" fontId="14" fillId="0" borderId="12" xfId="2" applyNumberFormat="1" applyFont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 wrapText="1"/>
    </xf>
    <xf numFmtId="0" fontId="40" fillId="0" borderId="12" xfId="0" applyFont="1" applyBorder="1" applyAlignment="1">
      <alignment horizontal="left" vertical="center" wrapText="1"/>
    </xf>
    <xf numFmtId="0" fontId="49" fillId="2" borderId="7" xfId="0" applyFont="1" applyFill="1" applyBorder="1" applyAlignment="1">
      <alignment horizontal="center" vertical="center" wrapText="1"/>
    </xf>
    <xf numFmtId="0" fontId="49" fillId="2" borderId="9" xfId="0" applyFont="1" applyFill="1" applyBorder="1" applyAlignment="1">
      <alignment horizontal="center" vertical="center" wrapText="1"/>
    </xf>
    <xf numFmtId="0" fontId="49" fillId="2" borderId="8" xfId="0" applyFont="1" applyFill="1" applyBorder="1" applyAlignment="1">
      <alignment horizontal="center" vertical="center" wrapText="1"/>
    </xf>
    <xf numFmtId="0" fontId="50" fillId="0" borderId="0" xfId="0" applyFont="1" applyBorder="1" applyAlignment="1">
      <alignment horizontal="left" vertical="center" wrapText="1"/>
    </xf>
    <xf numFmtId="0" fontId="51" fillId="0" borderId="0" xfId="0" applyFont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177" fontId="52" fillId="0" borderId="7" xfId="2" applyNumberFormat="1" applyFont="1" applyBorder="1" applyAlignment="1">
      <alignment vertical="center"/>
    </xf>
    <xf numFmtId="177" fontId="52" fillId="0" borderId="9" xfId="2" applyNumberFormat="1" applyFont="1" applyBorder="1" applyAlignment="1">
      <alignment vertical="center"/>
    </xf>
    <xf numFmtId="177" fontId="52" fillId="0" borderId="8" xfId="2" applyNumberFormat="1" applyFont="1" applyBorder="1" applyAlignment="1">
      <alignment vertical="center"/>
    </xf>
    <xf numFmtId="0" fontId="16" fillId="4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left" vertical="center"/>
    </xf>
    <xf numFmtId="0" fontId="18" fillId="0" borderId="0" xfId="0" applyFont="1" applyBorder="1">
      <alignment vertical="center"/>
    </xf>
    <xf numFmtId="0" fontId="36" fillId="0" borderId="0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45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12" xfId="0" applyFont="1" applyBorder="1">
      <alignment vertical="center"/>
    </xf>
    <xf numFmtId="0" fontId="14" fillId="0" borderId="1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/>
    </xf>
    <xf numFmtId="38" fontId="14" fillId="0" borderId="12" xfId="1" applyFont="1" applyFill="1" applyBorder="1" applyAlignment="1">
      <alignment horizontal="left" vertical="center" wrapText="1"/>
    </xf>
    <xf numFmtId="38" fontId="14" fillId="0" borderId="12" xfId="1" applyFont="1" applyFill="1" applyBorder="1" applyAlignment="1">
      <alignment horizontal="left" vertical="center"/>
    </xf>
    <xf numFmtId="0" fontId="14" fillId="0" borderId="12" xfId="0" applyFont="1" applyBorder="1" applyAlignment="1">
      <alignment vertical="center" wrapText="1"/>
    </xf>
    <xf numFmtId="0" fontId="40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53" fillId="3" borderId="6" xfId="0" applyFont="1" applyFill="1" applyBorder="1" applyAlignment="1">
      <alignment horizontal="left" vertical="center" wrapText="1" shrinkToFit="1"/>
    </xf>
    <xf numFmtId="0" fontId="42" fillId="0" borderId="0" xfId="0" applyFont="1" applyFill="1" applyBorder="1" applyAlignment="1">
      <alignment vertical="center" wrapText="1" shrinkToFit="1"/>
    </xf>
    <xf numFmtId="0" fontId="14" fillId="0" borderId="12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25" fillId="0" borderId="12" xfId="0" applyFont="1" applyBorder="1" applyAlignment="1">
      <alignment horizontal="left" vertical="center" wrapText="1"/>
    </xf>
    <xf numFmtId="0" fontId="25" fillId="0" borderId="7" xfId="0" applyFont="1" applyBorder="1" applyAlignment="1">
      <alignment horizontal="left" vertical="center" wrapText="1"/>
    </xf>
    <xf numFmtId="0" fontId="25" fillId="0" borderId="9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center" vertical="center"/>
    </xf>
    <xf numFmtId="0" fontId="17" fillId="0" borderId="0" xfId="0" applyFont="1" applyFill="1" applyBorder="1">
      <alignment vertical="center"/>
    </xf>
    <xf numFmtId="0" fontId="36" fillId="4" borderId="0" xfId="0" applyFont="1" applyFill="1" applyBorder="1" applyAlignment="1">
      <alignment horizontal="left" vertical="center" wrapText="1"/>
    </xf>
    <xf numFmtId="0" fontId="5" fillId="0" borderId="0" xfId="3" applyFont="1" applyAlignment="1" applyProtection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3" applyFont="1" applyFill="1" applyAlignment="1" applyProtection="1">
      <alignment vertical="center"/>
    </xf>
    <xf numFmtId="0" fontId="7" fillId="3" borderId="0" xfId="0" applyFont="1" applyFill="1" applyBorder="1" applyAlignment="1">
      <alignment horizontal="left" vertical="center" wrapText="1"/>
    </xf>
    <xf numFmtId="0" fontId="57" fillId="0" borderId="0" xfId="0" applyFont="1" applyAlignment="1">
      <alignment horizontal="left" vertical="center"/>
    </xf>
    <xf numFmtId="0" fontId="19" fillId="0" borderId="0" xfId="0" applyFont="1" applyFill="1" applyBorder="1" applyAlignment="1">
      <alignment horizontal="left" vertical="center" wrapText="1"/>
    </xf>
    <xf numFmtId="0" fontId="58" fillId="0" borderId="0" xfId="0" applyFont="1" applyFill="1" applyAlignment="1">
      <alignment vertical="center"/>
    </xf>
    <xf numFmtId="0" fontId="42" fillId="2" borderId="12" xfId="0" applyFont="1" applyFill="1" applyBorder="1" applyAlignment="1">
      <alignment horizontal="center" vertical="center" wrapText="1"/>
    </xf>
    <xf numFmtId="0" fontId="42" fillId="2" borderId="12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19" fillId="0" borderId="1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59" fillId="0" borderId="0" xfId="0" applyFont="1" applyFill="1" applyAlignment="1">
      <alignment vertical="center"/>
    </xf>
    <xf numFmtId="0" fontId="60" fillId="0" borderId="12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center" vertical="center"/>
    </xf>
    <xf numFmtId="0" fontId="61" fillId="0" borderId="0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  <xf numFmtId="0" fontId="48" fillId="0" borderId="0" xfId="0" applyFont="1" applyBorder="1" applyAlignment="1">
      <alignment horizontal="left" vertical="center" wrapText="1"/>
    </xf>
    <xf numFmtId="0" fontId="61" fillId="0" borderId="0" xfId="0" applyFont="1" applyBorder="1" applyAlignment="1">
      <alignment horizontal="left" wrapText="1"/>
    </xf>
    <xf numFmtId="0" fontId="62" fillId="3" borderId="6" xfId="0" applyFont="1" applyFill="1" applyBorder="1" applyAlignment="1">
      <alignment horizontal="left" vertical="center" wrapText="1"/>
    </xf>
    <xf numFmtId="0" fontId="62" fillId="3" borderId="6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 shrinkToFit="1"/>
    </xf>
    <xf numFmtId="0" fontId="43" fillId="2" borderId="12" xfId="0" applyFont="1" applyFill="1" applyBorder="1" applyAlignment="1">
      <alignment horizontal="center" vertical="center"/>
    </xf>
    <xf numFmtId="0" fontId="43" fillId="2" borderId="7" xfId="0" applyFont="1" applyFill="1" applyBorder="1" applyAlignment="1">
      <alignment horizontal="center" vertical="center" shrinkToFit="1"/>
    </xf>
    <xf numFmtId="0" fontId="43" fillId="2" borderId="9" xfId="0" applyFont="1" applyFill="1" applyBorder="1" applyAlignment="1">
      <alignment horizontal="center" vertical="center" shrinkToFit="1"/>
    </xf>
    <xf numFmtId="0" fontId="43" fillId="2" borderId="12" xfId="0" applyFont="1" applyFill="1" applyBorder="1" applyAlignment="1">
      <alignment horizontal="center" vertical="center" shrinkToFit="1"/>
    </xf>
    <xf numFmtId="0" fontId="43" fillId="2" borderId="8" xfId="0" applyFont="1" applyFill="1" applyBorder="1" applyAlignment="1">
      <alignment horizontal="center" vertical="center" shrinkToFit="1"/>
    </xf>
    <xf numFmtId="0" fontId="50" fillId="0" borderId="12" xfId="0" applyFont="1" applyBorder="1" applyAlignment="1">
      <alignment horizontal="left" vertical="center"/>
    </xf>
    <xf numFmtId="0" fontId="51" fillId="0" borderId="12" xfId="0" applyFont="1" applyBorder="1" applyAlignment="1">
      <alignment horizontal="left" vertical="center"/>
    </xf>
    <xf numFmtId="0" fontId="31" fillId="0" borderId="12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top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7.2222222222222215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393073273899804"/>
          <c:y val="0.12388231665090282"/>
          <c:w val="0.79859238715497305"/>
          <c:h val="0.773222963483050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'10識名'!$C$53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'10識名'!$B$54:$B$59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'10識名'!$C$54:$C$59</c:f>
              <c:numCache>
                <c:formatCode>General</c:formatCode>
                <c:ptCount val="6"/>
                <c:pt idx="0">
                  <c:v>112</c:v>
                </c:pt>
                <c:pt idx="1">
                  <c:v>92</c:v>
                </c:pt>
                <c:pt idx="2">
                  <c:v>105</c:v>
                </c:pt>
                <c:pt idx="3">
                  <c:v>100</c:v>
                </c:pt>
                <c:pt idx="4">
                  <c:v>103</c:v>
                </c:pt>
                <c:pt idx="5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02-4407-BF9F-4C1B2E2B10BA}"/>
            </c:ext>
          </c:extLst>
        </c:ser>
        <c:ser>
          <c:idx val="2"/>
          <c:order val="2"/>
          <c:tx>
            <c:strRef>
              <c:f>'10識名'!$E$53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'10識名'!$B$54:$B$59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'10識名'!$E$54:$E$59</c:f>
              <c:numCache>
                <c:formatCode>General</c:formatCode>
                <c:ptCount val="6"/>
                <c:pt idx="0">
                  <c:v>109</c:v>
                </c:pt>
                <c:pt idx="1">
                  <c:v>106</c:v>
                </c:pt>
                <c:pt idx="2">
                  <c:v>94</c:v>
                </c:pt>
                <c:pt idx="3">
                  <c:v>107</c:v>
                </c:pt>
                <c:pt idx="4">
                  <c:v>103</c:v>
                </c:pt>
                <c:pt idx="5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02-4407-BF9F-4C1B2E2B10BA}"/>
            </c:ext>
          </c:extLst>
        </c:ser>
        <c:ser>
          <c:idx val="4"/>
          <c:order val="4"/>
          <c:tx>
            <c:strRef>
              <c:f>'10識名'!$G$53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'10識名'!$B$54:$B$59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'10識名'!$G$54:$G$59</c:f>
              <c:numCache>
                <c:formatCode>General</c:formatCode>
                <c:ptCount val="6"/>
                <c:pt idx="0">
                  <c:v>93</c:v>
                </c:pt>
                <c:pt idx="1">
                  <c:v>106</c:v>
                </c:pt>
                <c:pt idx="2">
                  <c:v>110</c:v>
                </c:pt>
                <c:pt idx="3">
                  <c:v>95</c:v>
                </c:pt>
                <c:pt idx="4">
                  <c:v>105</c:v>
                </c:pt>
                <c:pt idx="5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02-4407-BF9F-4C1B2E2B10BA}"/>
            </c:ext>
          </c:extLst>
        </c:ser>
        <c:ser>
          <c:idx val="6"/>
          <c:order val="6"/>
          <c:tx>
            <c:strRef>
              <c:f>'10識名'!$I$53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'10識名'!$B$54:$B$59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'10識名'!$I$54:$I$59</c:f>
              <c:numCache>
                <c:formatCode>General</c:formatCode>
                <c:ptCount val="6"/>
                <c:pt idx="0">
                  <c:v>109</c:v>
                </c:pt>
                <c:pt idx="1">
                  <c:v>94</c:v>
                </c:pt>
                <c:pt idx="2">
                  <c:v>105</c:v>
                </c:pt>
                <c:pt idx="3">
                  <c:v>116</c:v>
                </c:pt>
                <c:pt idx="4">
                  <c:v>98</c:v>
                </c:pt>
                <c:pt idx="5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02-4407-BF9F-4C1B2E2B10BA}"/>
            </c:ext>
          </c:extLst>
        </c:ser>
        <c:ser>
          <c:idx val="8"/>
          <c:order val="8"/>
          <c:tx>
            <c:strRef>
              <c:f>'10識名'!$K$53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'10識名'!$B$54:$B$59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'10識名'!$K$54:$K$59</c:f>
              <c:numCache>
                <c:formatCode>General</c:formatCode>
                <c:ptCount val="6"/>
                <c:pt idx="0">
                  <c:v>120</c:v>
                </c:pt>
                <c:pt idx="1">
                  <c:v>109</c:v>
                </c:pt>
                <c:pt idx="2">
                  <c:v>95</c:v>
                </c:pt>
                <c:pt idx="3">
                  <c:v>106</c:v>
                </c:pt>
                <c:pt idx="4">
                  <c:v>113</c:v>
                </c:pt>
                <c:pt idx="5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02-4407-BF9F-4C1B2E2B10BA}"/>
            </c:ext>
          </c:extLst>
        </c:ser>
        <c:ser>
          <c:idx val="10"/>
          <c:order val="10"/>
          <c:tx>
            <c:strRef>
              <c:f>'10識名'!$M$53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'10識名'!$B$54:$B$59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'10識名'!$M$54:$M$59</c:f>
              <c:numCache>
                <c:formatCode>General</c:formatCode>
                <c:ptCount val="6"/>
                <c:pt idx="0">
                  <c:v>116</c:v>
                </c:pt>
                <c:pt idx="1">
                  <c:v>120</c:v>
                </c:pt>
                <c:pt idx="2">
                  <c:v>112</c:v>
                </c:pt>
                <c:pt idx="3">
                  <c:v>92</c:v>
                </c:pt>
                <c:pt idx="4">
                  <c:v>105</c:v>
                </c:pt>
                <c:pt idx="5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02-4407-BF9F-4C1B2E2B10B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822767824"/>
        <c:axId val="82277156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'10識名'!$D$53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'10識名'!$B$54:$B$59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'10識名'!$D$54:$D$59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1A02-4407-BF9F-4C1B2E2B10B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'10識名'!$F$53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'10識名'!$B$54:$B$59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'10識名'!$F$54:$F$59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A02-4407-BF9F-4C1B2E2B10BA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'10識名'!$H$53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'10識名'!$B$54:$B$59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'10識名'!$H$54:$H$59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A02-4407-BF9F-4C1B2E2B10BA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'10識名'!$J$53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'10識名'!$B$54:$B$59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'10識名'!$J$54:$J$59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1A02-4407-BF9F-4C1B2E2B10BA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'10識名'!$L$53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'10識名'!$B$54:$B$59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'10識名'!$L$54:$L$59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1A02-4407-BF9F-4C1B2E2B10BA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'10識名'!$N$53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'10識名'!$B$54:$B$59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'10識名'!$N$54:$N$59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1A02-4407-BF9F-4C1B2E2B10BA}"/>
                  </c:ext>
                </c:extLst>
              </c15:ser>
            </c15:filteredBarSeries>
          </c:ext>
        </c:extLst>
      </c:barChart>
      <c:catAx>
        <c:axId val="82276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22771568"/>
        <c:crosses val="autoZero"/>
        <c:auto val="1"/>
        <c:lblAlgn val="ctr"/>
        <c:lblOffset val="100"/>
        <c:noMultiLvlLbl val="0"/>
      </c:catAx>
      <c:valAx>
        <c:axId val="822771568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22767824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675975499191599"/>
          <c:y val="7.7681307612859934E-2"/>
          <c:w val="0.59898872786452162"/>
          <c:h val="0.112819346031333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'10識名'!$B$36:$C$36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('10識名'!$D$36:$E$36,'10識名'!$H$36:$I$36,'10識名'!$L$36:$M$36,'10識名'!$P$36:$Q$36,'10識名'!$T$36:$U$36)</c:f>
              <c:numCache>
                <c:formatCode>#,##0_);[Red]\(#,##0\)</c:formatCode>
                <c:ptCount val="10"/>
                <c:pt idx="0">
                  <c:v>1493</c:v>
                </c:pt>
                <c:pt idx="2">
                  <c:v>1429</c:v>
                </c:pt>
                <c:pt idx="4">
                  <c:v>1441</c:v>
                </c:pt>
                <c:pt idx="6">
                  <c:v>1403</c:v>
                </c:pt>
                <c:pt idx="8">
                  <c:v>1337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92-462D-94FC-A371DC7645CF}"/>
            </c:ext>
          </c:extLst>
        </c:ser>
        <c:ser>
          <c:idx val="1"/>
          <c:order val="1"/>
          <c:tx>
            <c:strRef>
              <c:f>'10識名'!$B$37:$C$37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('10識名'!$D$37:$E$37,'10識名'!$H$37:$I$37,'10識名'!$L$37:$M$37,'10識名'!$P$37:$Q$37,'10識名'!$T$37:$U$37)</c:f>
              <c:numCache>
                <c:formatCode>#,##0_);[Red]\(#,##0\)</c:formatCode>
                <c:ptCount val="10"/>
                <c:pt idx="0">
                  <c:v>6155</c:v>
                </c:pt>
                <c:pt idx="2">
                  <c:v>6005</c:v>
                </c:pt>
                <c:pt idx="4">
                  <c:v>6057</c:v>
                </c:pt>
                <c:pt idx="6">
                  <c:v>6025</c:v>
                </c:pt>
                <c:pt idx="8">
                  <c:v>5875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92-462D-94FC-A371DC7645CF}"/>
            </c:ext>
          </c:extLst>
        </c:ser>
        <c:ser>
          <c:idx val="2"/>
          <c:order val="2"/>
          <c:tx>
            <c:strRef>
              <c:f>'10識名'!$B$38:$C$38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('10識名'!$D$38:$E$38,'10識名'!$H$38:$I$38,'10識名'!$L$38:$M$38,'10識名'!$P$38:$Q$38,'10識名'!$T$38:$U$38)</c:f>
              <c:numCache>
                <c:formatCode>#,##0_);[Red]\(#,##0\)</c:formatCode>
                <c:ptCount val="10"/>
                <c:pt idx="0">
                  <c:v>2851</c:v>
                </c:pt>
                <c:pt idx="2">
                  <c:v>2910</c:v>
                </c:pt>
                <c:pt idx="4">
                  <c:v>2941</c:v>
                </c:pt>
                <c:pt idx="6">
                  <c:v>2976</c:v>
                </c:pt>
                <c:pt idx="8">
                  <c:v>2903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92-462D-94FC-A371DC7645C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'10識名'!$B$29:$C$29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'10識名'!$D$29:$M$29</c:f>
              <c:numCache>
                <c:formatCode>#,##0_);[Red]\(#,##0\)</c:formatCode>
                <c:ptCount val="10"/>
                <c:pt idx="0">
                  <c:v>4844</c:v>
                </c:pt>
                <c:pt idx="2">
                  <c:v>4676</c:v>
                </c:pt>
                <c:pt idx="4">
                  <c:v>4732</c:v>
                </c:pt>
                <c:pt idx="6">
                  <c:v>5006</c:v>
                </c:pt>
                <c:pt idx="8">
                  <c:v>4893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98-47BD-BE4A-45239CBF64C1}"/>
            </c:ext>
          </c:extLst>
        </c:ser>
        <c:ser>
          <c:idx val="3"/>
          <c:order val="1"/>
          <c:tx>
            <c:strRef>
              <c:f>'10識名'!$B$30:$C$30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'10識名'!$D$30:$M$30</c:f>
              <c:numCache>
                <c:formatCode>#,##0_);[Red]\(#,##0\)</c:formatCode>
                <c:ptCount val="10"/>
                <c:pt idx="0">
                  <c:v>5253</c:v>
                </c:pt>
                <c:pt idx="2">
                  <c:v>5075</c:v>
                </c:pt>
                <c:pt idx="4">
                  <c:v>5075</c:v>
                </c:pt>
                <c:pt idx="6">
                  <c:v>5398</c:v>
                </c:pt>
                <c:pt idx="8">
                  <c:v>5222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98-47BD-BE4A-45239CBF64C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1.6049253102621432E-2"/>
          <c:y val="1.11111111111111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002905589680155"/>
          <c:y val="0.20061935793152391"/>
          <c:w val="0.72974929531924815"/>
          <c:h val="0.64760981705950105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'10識名'!$B$32:$C$32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'10識名'!$D$32:$M$32</c:f>
              <c:numCache>
                <c:formatCode>#,##0_);[Red]\(#,##0\)</c:formatCode>
                <c:ptCount val="10"/>
                <c:pt idx="0">
                  <c:v>5083</c:v>
                </c:pt>
                <c:pt idx="2">
                  <c:v>4923</c:v>
                </c:pt>
                <c:pt idx="4">
                  <c:v>5090</c:v>
                </c:pt>
                <c:pt idx="6">
                  <c:v>5003</c:v>
                </c:pt>
                <c:pt idx="8">
                  <c:v>4916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58-4363-B270-954912959217}"/>
            </c:ext>
          </c:extLst>
        </c:ser>
        <c:ser>
          <c:idx val="0"/>
          <c:order val="1"/>
          <c:tx>
            <c:strRef>
              <c:f>'10識名'!$B$31:$C$31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'10識名'!$D$31:$M$31</c:f>
              <c:numCache>
                <c:formatCode>#,##0</c:formatCode>
                <c:ptCount val="10"/>
                <c:pt idx="0">
                  <c:v>10097</c:v>
                </c:pt>
                <c:pt idx="2">
                  <c:v>9751</c:v>
                </c:pt>
                <c:pt idx="4">
                  <c:v>9807</c:v>
                </c:pt>
                <c:pt idx="6">
                  <c:v>10404</c:v>
                </c:pt>
                <c:pt idx="8">
                  <c:v>10115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58-4363-B270-954912959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'10識名'!$B$38:$C$38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('10識名'!$F$38:$G$38,'10識名'!$J$38:$K$38,'10識名'!$N$38:$O$38,'10識名'!$R$38:$S$38,'10識名'!$V$38:$W$38)</c:f>
              <c:numCache>
                <c:formatCode>0.0%</c:formatCode>
                <c:ptCount val="10"/>
                <c:pt idx="0">
                  <c:v>0.27154967139727593</c:v>
                </c:pt>
                <c:pt idx="2">
                  <c:v>0.28132250580046403</c:v>
                </c:pt>
                <c:pt idx="4">
                  <c:v>0.2817319666634735</c:v>
                </c:pt>
                <c:pt idx="6">
                  <c:v>0.28604382929642447</c:v>
                </c:pt>
                <c:pt idx="8">
                  <c:v>0.28699950568462679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58-4363-B270-954912959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0954032"/>
        <c:axId val="1450951120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450951120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0954032"/>
        <c:crosses val="max"/>
        <c:crossBetween val="between"/>
      </c:valAx>
      <c:catAx>
        <c:axId val="1450954032"/>
        <c:scaling>
          <c:orientation val="minMax"/>
        </c:scaling>
        <c:delete val="1"/>
        <c:axPos val="b"/>
        <c:majorTickMark val="out"/>
        <c:minorTickMark val="none"/>
        <c:tickLblPos val="nextTo"/>
        <c:crossAx val="14509511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321404270681375"/>
          <c:y val="0.12994700747896984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262618</xdr:colOff>
      <xdr:row>53</xdr:row>
      <xdr:rowOff>394607</xdr:rowOff>
    </xdr:from>
    <xdr:to>
      <xdr:col>12</xdr:col>
      <xdr:colOff>163285</xdr:colOff>
      <xdr:row>58</xdr:row>
      <xdr:rowOff>122465</xdr:rowOff>
    </xdr:to>
    <xdr:cxnSp macro="">
      <xdr:nvCxnSpPr>
        <xdr:cNvPr id="2" name="直線矢印コネクタ 1"/>
        <xdr:cNvCxnSpPr/>
      </xdr:nvCxnSpPr>
      <xdr:spPr>
        <a:xfrm>
          <a:off x="1529443" y="21587732"/>
          <a:ext cx="3072492" cy="2013858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27215</xdr:colOff>
      <xdr:row>51</xdr:row>
      <xdr:rowOff>138791</xdr:rowOff>
    </xdr:from>
    <xdr:to>
      <xdr:col>23</xdr:col>
      <xdr:colOff>326573</xdr:colOff>
      <xdr:row>59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57150</xdr:colOff>
      <xdr:row>8</xdr:row>
      <xdr:rowOff>190500</xdr:rowOff>
    </xdr:from>
    <xdr:to>
      <xdr:col>23</xdr:col>
      <xdr:colOff>79387</xdr:colOff>
      <xdr:row>23</xdr:row>
      <xdr:rowOff>217715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922" t="25533" r="28339" b="17400"/>
        <a:stretch/>
      </xdr:blipFill>
      <xdr:spPr>
        <a:xfrm>
          <a:off x="57150" y="3038475"/>
          <a:ext cx="8375662" cy="6361340"/>
        </a:xfrm>
        <a:prstGeom prst="rect">
          <a:avLst/>
        </a:prstGeom>
      </xdr:spPr>
    </xdr:pic>
    <xdr:clientData/>
  </xdr:twoCellAnchor>
  <xdr:twoCellAnchor>
    <xdr:from>
      <xdr:col>12</xdr:col>
      <xdr:colOff>122463</xdr:colOff>
      <xdr:row>39</xdr:row>
      <xdr:rowOff>381000</xdr:rowOff>
    </xdr:from>
    <xdr:to>
      <xdr:col>22</xdr:col>
      <xdr:colOff>217713</xdr:colOff>
      <xdr:row>45</xdr:row>
      <xdr:rowOff>68035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285751</xdr:colOff>
      <xdr:row>39</xdr:row>
      <xdr:rowOff>381000</xdr:rowOff>
    </xdr:from>
    <xdr:to>
      <xdr:col>11</xdr:col>
      <xdr:colOff>170091</xdr:colOff>
      <xdr:row>45</xdr:row>
      <xdr:rowOff>51707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27215</xdr:colOff>
      <xdr:row>25</xdr:row>
      <xdr:rowOff>54428</xdr:rowOff>
    </xdr:from>
    <xdr:to>
      <xdr:col>23</xdr:col>
      <xdr:colOff>190500</xdr:colOff>
      <xdr:row>33</xdr:row>
      <xdr:rowOff>285749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262618</xdr:colOff>
      <xdr:row>53</xdr:row>
      <xdr:rowOff>394607</xdr:rowOff>
    </xdr:from>
    <xdr:to>
      <xdr:col>12</xdr:col>
      <xdr:colOff>163285</xdr:colOff>
      <xdr:row>58</xdr:row>
      <xdr:rowOff>122465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CxnSpPr/>
      </xdr:nvCxnSpPr>
      <xdr:spPr>
        <a:xfrm>
          <a:off x="1529443" y="21587732"/>
          <a:ext cx="3072492" cy="2013858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5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 t="str">
            <v>H30.1</v>
          </cell>
        </row>
        <row r="24">
          <cell r="H24" t="str">
            <v>Ｒ5.5.1</v>
          </cell>
        </row>
        <row r="32">
          <cell r="H32" t="str">
            <v>Ｒ5.5.1</v>
          </cell>
        </row>
        <row r="55">
          <cell r="F55" t="str">
            <v>Ｒ5.5.1</v>
          </cell>
        </row>
        <row r="64">
          <cell r="H64" t="str">
            <v>Ｒ4.4.1</v>
          </cell>
        </row>
      </sheetData>
      <sheetData sheetId="3"/>
      <sheetData sheetId="4"/>
      <sheetData sheetId="5">
        <row r="30">
          <cell r="D30" t="str">
            <v>R1</v>
          </cell>
          <cell r="F30" t="str">
            <v>R2</v>
          </cell>
          <cell r="H30" t="str">
            <v>R3</v>
          </cell>
          <cell r="J30" t="str">
            <v>R4</v>
          </cell>
          <cell r="L30" t="str">
            <v>R5</v>
          </cell>
        </row>
        <row r="37">
          <cell r="D37" t="str">
            <v>R1</v>
          </cell>
          <cell r="H37" t="str">
            <v>R2</v>
          </cell>
          <cell r="L37" t="str">
            <v>R3</v>
          </cell>
          <cell r="P37" t="str">
            <v>R4</v>
          </cell>
          <cell r="T37" t="str">
            <v>R5</v>
          </cell>
        </row>
      </sheetData>
      <sheetData sheetId="6"/>
      <sheetData sheetId="7"/>
      <sheetData sheetId="8"/>
      <sheetData sheetId="9"/>
      <sheetData sheetId="10">
        <row r="72">
          <cell r="P72" t="str">
            <v>Ｒ6.3.1</v>
          </cell>
        </row>
        <row r="81">
          <cell r="H81" t="str">
            <v>Ｒ6.3.1</v>
          </cell>
        </row>
        <row r="85">
          <cell r="J85" t="str">
            <v>R4.4.1</v>
          </cell>
        </row>
        <row r="90">
          <cell r="G90" t="str">
            <v>R5.12.31</v>
          </cell>
          <cell r="V90" t="str">
            <v>R5.12.31</v>
          </cell>
        </row>
        <row r="94">
          <cell r="V94" t="str">
            <v>R5.4.1</v>
          </cell>
        </row>
        <row r="98">
          <cell r="V98" t="str">
            <v>R5.4.1</v>
          </cell>
        </row>
        <row r="102">
          <cell r="S102" t="str">
            <v>R2.9.14</v>
          </cell>
        </row>
        <row r="114">
          <cell r="F114" t="str">
            <v>R6.1.16</v>
          </cell>
        </row>
        <row r="122">
          <cell r="G122" t="str">
            <v>R6.1.16</v>
          </cell>
        </row>
        <row r="129">
          <cell r="F129" t="str">
            <v>R5.12.21</v>
          </cell>
        </row>
        <row r="134">
          <cell r="G134" t="str">
            <v>R6.1.5</v>
          </cell>
        </row>
        <row r="144">
          <cell r="H144" t="str">
            <v>R6.1.23</v>
          </cell>
        </row>
        <row r="151">
          <cell r="H151" t="str">
            <v>R6.1.23</v>
          </cell>
        </row>
        <row r="157">
          <cell r="M157" t="str">
            <v>R6.3.20</v>
          </cell>
        </row>
      </sheetData>
      <sheetData sheetId="11">
        <row r="29">
          <cell r="B29" t="str">
            <v>男性</v>
          </cell>
          <cell r="D29">
            <v>4844</v>
          </cell>
          <cell r="F29">
            <v>4676</v>
          </cell>
          <cell r="H29">
            <v>4732</v>
          </cell>
          <cell r="J29">
            <v>5006</v>
          </cell>
          <cell r="L29">
            <v>4893</v>
          </cell>
        </row>
        <row r="30">
          <cell r="B30" t="str">
            <v>女性</v>
          </cell>
          <cell r="D30">
            <v>5253</v>
          </cell>
          <cell r="F30">
            <v>5075</v>
          </cell>
          <cell r="H30">
            <v>5075</v>
          </cell>
          <cell r="J30">
            <v>5398</v>
          </cell>
          <cell r="L30">
            <v>5222</v>
          </cell>
        </row>
        <row r="31">
          <cell r="B31" t="str">
            <v>全人口</v>
          </cell>
          <cell r="D31">
            <v>10097</v>
          </cell>
          <cell r="F31">
            <v>9751</v>
          </cell>
          <cell r="H31">
            <v>9807</v>
          </cell>
          <cell r="J31">
            <v>10404</v>
          </cell>
          <cell r="L31">
            <v>10115</v>
          </cell>
        </row>
        <row r="32">
          <cell r="B32" t="str">
            <v>世帯数</v>
          </cell>
          <cell r="D32">
            <v>5083</v>
          </cell>
          <cell r="F32">
            <v>4923</v>
          </cell>
          <cell r="H32">
            <v>5090</v>
          </cell>
          <cell r="J32">
            <v>5003</v>
          </cell>
          <cell r="L32">
            <v>4916</v>
          </cell>
        </row>
        <row r="36">
          <cell r="B36" t="str">
            <v>0～14歳</v>
          </cell>
          <cell r="D36">
            <v>1493</v>
          </cell>
          <cell r="H36">
            <v>1429</v>
          </cell>
          <cell r="L36">
            <v>1441</v>
          </cell>
          <cell r="P36">
            <v>1403</v>
          </cell>
          <cell r="T36">
            <v>1337</v>
          </cell>
        </row>
        <row r="37">
          <cell r="B37" t="str">
            <v>15～64歳</v>
          </cell>
          <cell r="D37">
            <v>6155</v>
          </cell>
          <cell r="H37">
            <v>6005</v>
          </cell>
          <cell r="L37">
            <v>6057</v>
          </cell>
          <cell r="P37">
            <v>6025</v>
          </cell>
          <cell r="T37">
            <v>5875</v>
          </cell>
        </row>
        <row r="38">
          <cell r="B38" t="str">
            <v>65歳以上</v>
          </cell>
          <cell r="D38">
            <v>2851</v>
          </cell>
          <cell r="F38">
            <v>0.27154967139727593</v>
          </cell>
          <cell r="H38">
            <v>2910</v>
          </cell>
          <cell r="J38">
            <v>0.28132250580046403</v>
          </cell>
          <cell r="L38">
            <v>2941</v>
          </cell>
          <cell r="N38">
            <v>0.2817319666634735</v>
          </cell>
          <cell r="P38">
            <v>2976</v>
          </cell>
          <cell r="R38">
            <v>0.28604382929642447</v>
          </cell>
          <cell r="T38">
            <v>2903</v>
          </cell>
          <cell r="V38">
            <v>0.28699950568462679</v>
          </cell>
        </row>
        <row r="53">
          <cell r="C53" t="str">
            <v>1年生</v>
          </cell>
          <cell r="E53" t="str">
            <v>2年生</v>
          </cell>
          <cell r="G53" t="str">
            <v>3年生</v>
          </cell>
          <cell r="I53" t="str">
            <v>4年生</v>
          </cell>
          <cell r="K53" t="str">
            <v>5年生</v>
          </cell>
          <cell r="M53" t="str">
            <v>6年生</v>
          </cell>
        </row>
        <row r="54">
          <cell r="B54" t="str">
            <v>H30</v>
          </cell>
          <cell r="C54">
            <v>112</v>
          </cell>
          <cell r="E54">
            <v>109</v>
          </cell>
          <cell r="G54">
            <v>93</v>
          </cell>
          <cell r="I54">
            <v>109</v>
          </cell>
          <cell r="K54">
            <v>120</v>
          </cell>
          <cell r="M54">
            <v>116</v>
          </cell>
        </row>
        <row r="55">
          <cell r="B55" t="str">
            <v>H31
（R1）</v>
          </cell>
          <cell r="C55">
            <v>92</v>
          </cell>
          <cell r="E55">
            <v>106</v>
          </cell>
          <cell r="G55">
            <v>106</v>
          </cell>
          <cell r="I55">
            <v>94</v>
          </cell>
          <cell r="K55">
            <v>109</v>
          </cell>
          <cell r="M55">
            <v>120</v>
          </cell>
        </row>
        <row r="56">
          <cell r="B56" t="str">
            <v>R2</v>
          </cell>
          <cell r="C56">
            <v>105</v>
          </cell>
          <cell r="E56">
            <v>94</v>
          </cell>
          <cell r="G56">
            <v>110</v>
          </cell>
          <cell r="I56">
            <v>105</v>
          </cell>
          <cell r="K56">
            <v>95</v>
          </cell>
          <cell r="M56">
            <v>112</v>
          </cell>
        </row>
        <row r="57">
          <cell r="B57" t="str">
            <v>R3</v>
          </cell>
          <cell r="C57">
            <v>100</v>
          </cell>
          <cell r="E57">
            <v>107</v>
          </cell>
          <cell r="G57">
            <v>95</v>
          </cell>
          <cell r="I57">
            <v>116</v>
          </cell>
          <cell r="K57">
            <v>106</v>
          </cell>
          <cell r="M57">
            <v>92</v>
          </cell>
        </row>
        <row r="58">
          <cell r="B58" t="str">
            <v>R4</v>
          </cell>
          <cell r="C58">
            <v>103</v>
          </cell>
          <cell r="E58">
            <v>103</v>
          </cell>
          <cell r="G58">
            <v>105</v>
          </cell>
          <cell r="I58">
            <v>98</v>
          </cell>
          <cell r="K58">
            <v>113</v>
          </cell>
          <cell r="M58">
            <v>105</v>
          </cell>
        </row>
        <row r="59">
          <cell r="B59" t="str">
            <v>R5</v>
          </cell>
          <cell r="C59">
            <v>89</v>
          </cell>
          <cell r="E59">
            <v>101</v>
          </cell>
          <cell r="G59">
            <v>104</v>
          </cell>
          <cell r="I59">
            <v>106</v>
          </cell>
          <cell r="K59">
            <v>98</v>
          </cell>
          <cell r="M59">
            <v>113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92"/>
  <sheetViews>
    <sheetView tabSelected="1" view="pageBreakPreview" zoomScale="90" zoomScaleNormal="100" zoomScaleSheetLayoutView="90" workbookViewId="0">
      <selection activeCell="C2" sqref="C2:X2"/>
    </sheetView>
  </sheetViews>
  <sheetFormatPr defaultRowHeight="18.75"/>
  <cols>
    <col min="1" max="1" width="4.625" customWidth="1"/>
    <col min="2" max="2" width="7.375" customWidth="1"/>
    <col min="3" max="21" width="4.625" customWidth="1"/>
    <col min="22" max="22" width="5.125" customWidth="1"/>
    <col min="23" max="29" width="4.625" customWidth="1"/>
    <col min="30" max="30" width="25" customWidth="1"/>
  </cols>
  <sheetData>
    <row r="1" spans="1:30" ht="17.25" customHeight="1" thickBot="1">
      <c r="Y1" s="1"/>
      <c r="Z1" s="1"/>
      <c r="AA1" s="1"/>
      <c r="AB1" s="1"/>
      <c r="AC1" s="1"/>
      <c r="AD1" s="1"/>
    </row>
    <row r="2" spans="1:30" ht="38.25" customHeight="1" thickBot="1">
      <c r="A2" s="2" t="s">
        <v>0</v>
      </c>
      <c r="B2" s="3">
        <v>10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  <c r="Y2" s="1"/>
      <c r="Z2" s="1"/>
      <c r="AA2" s="1"/>
      <c r="AB2" s="1"/>
      <c r="AC2" s="1"/>
      <c r="AD2" s="1"/>
    </row>
    <row r="3" spans="1:30" ht="10.5" customHeight="1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9"/>
      <c r="N3" s="10"/>
      <c r="O3" s="10"/>
      <c r="P3" s="10"/>
      <c r="Q3" s="10"/>
      <c r="R3" s="10"/>
      <c r="S3" s="11"/>
      <c r="T3" s="12"/>
      <c r="U3" s="11"/>
      <c r="V3" s="12"/>
      <c r="W3" s="12"/>
      <c r="Y3" s="1"/>
      <c r="Z3" s="1"/>
      <c r="AA3" s="1"/>
      <c r="AB3" s="1"/>
      <c r="AC3" s="1"/>
      <c r="AD3" s="1"/>
    </row>
    <row r="4" spans="1:30" ht="30.75" customHeight="1">
      <c r="A4" s="13"/>
      <c r="B4" s="14" t="s">
        <v>2</v>
      </c>
      <c r="C4" s="14"/>
      <c r="D4" s="14"/>
      <c r="E4" s="14"/>
      <c r="F4" s="15" t="str">
        <f>'[1]1安謝'!F4:G4</f>
        <v>H30.1</v>
      </c>
      <c r="G4" s="15"/>
      <c r="H4" s="16" t="s">
        <v>3</v>
      </c>
      <c r="Y4" s="1"/>
      <c r="Z4" s="1"/>
      <c r="AA4" s="1"/>
      <c r="AB4" s="1"/>
      <c r="AC4" s="1"/>
      <c r="AD4" s="1"/>
    </row>
    <row r="5" spans="1:30" ht="28.5" customHeight="1">
      <c r="B5" s="17" t="s">
        <v>4</v>
      </c>
      <c r="C5" s="18"/>
      <c r="D5" s="19" t="s">
        <v>5</v>
      </c>
      <c r="E5" s="20"/>
      <c r="F5" s="20"/>
      <c r="G5" s="20"/>
      <c r="H5" s="20"/>
      <c r="I5" s="21"/>
      <c r="J5" s="17" t="s">
        <v>4</v>
      </c>
      <c r="K5" s="18"/>
      <c r="L5" s="19" t="s">
        <v>6</v>
      </c>
      <c r="M5" s="20"/>
      <c r="N5" s="20"/>
      <c r="O5" s="20"/>
      <c r="P5" s="20"/>
      <c r="Q5" s="21"/>
      <c r="R5" s="22"/>
      <c r="S5" s="7"/>
    </row>
    <row r="6" spans="1:30" ht="33" customHeight="1">
      <c r="B6" s="23" t="s">
        <v>7</v>
      </c>
      <c r="C6" s="24"/>
      <c r="D6" s="25" t="s">
        <v>8</v>
      </c>
      <c r="E6" s="25"/>
      <c r="F6" s="25"/>
      <c r="G6" s="25"/>
      <c r="H6" s="25"/>
      <c r="I6" s="25"/>
      <c r="J6" s="23" t="s">
        <v>9</v>
      </c>
      <c r="K6" s="24"/>
      <c r="L6" s="26" t="s">
        <v>10</v>
      </c>
      <c r="M6" s="27"/>
      <c r="N6" s="27"/>
      <c r="O6" s="27"/>
      <c r="P6" s="27"/>
      <c r="Q6" s="28"/>
      <c r="R6" s="22"/>
      <c r="S6" s="7"/>
    </row>
    <row r="7" spans="1:30" ht="33" customHeight="1">
      <c r="B7" s="29"/>
      <c r="C7" s="30"/>
      <c r="D7" s="25" t="s">
        <v>11</v>
      </c>
      <c r="E7" s="25"/>
      <c r="F7" s="25"/>
      <c r="G7" s="25"/>
      <c r="H7" s="25"/>
      <c r="I7" s="25"/>
      <c r="J7" s="29"/>
      <c r="K7" s="30"/>
      <c r="L7" s="31"/>
      <c r="M7" s="32"/>
      <c r="N7" s="32"/>
      <c r="O7" s="32"/>
      <c r="P7" s="32"/>
      <c r="Q7" s="33"/>
      <c r="R7" s="22"/>
      <c r="S7" s="7"/>
    </row>
    <row r="8" spans="1:30" ht="33" customHeight="1">
      <c r="B8" s="34"/>
      <c r="C8" s="35"/>
      <c r="D8" s="25" t="s">
        <v>12</v>
      </c>
      <c r="E8" s="25"/>
      <c r="F8" s="25"/>
      <c r="G8" s="25"/>
      <c r="H8" s="25"/>
      <c r="I8" s="25"/>
      <c r="J8" s="34"/>
      <c r="K8" s="35"/>
      <c r="L8" s="36"/>
      <c r="M8" s="37"/>
      <c r="N8" s="37"/>
      <c r="O8" s="37"/>
      <c r="P8" s="37"/>
      <c r="Q8" s="38"/>
      <c r="R8" s="22"/>
      <c r="S8" s="7"/>
    </row>
    <row r="9" spans="1:30" ht="36.75" customHeight="1">
      <c r="C9" s="39"/>
      <c r="D9" s="39"/>
      <c r="E9" s="40"/>
      <c r="F9" s="41"/>
      <c r="G9" s="41"/>
      <c r="H9" s="41"/>
      <c r="I9" s="41"/>
      <c r="J9" s="39"/>
      <c r="K9" s="39"/>
      <c r="L9" s="40"/>
      <c r="M9" s="41"/>
      <c r="N9" s="41"/>
      <c r="O9" s="41"/>
      <c r="P9" s="41"/>
      <c r="Q9" s="39"/>
      <c r="R9" s="39"/>
      <c r="S9" s="40"/>
      <c r="T9" s="41"/>
      <c r="U9" s="41"/>
      <c r="V9" s="41"/>
      <c r="W9" s="41"/>
      <c r="Y9" s="7"/>
    </row>
    <row r="10" spans="1:30" ht="33" customHeight="1">
      <c r="C10" s="39"/>
      <c r="D10" s="39"/>
      <c r="E10" s="40"/>
      <c r="F10" s="41"/>
      <c r="G10" s="41"/>
      <c r="H10" s="41"/>
      <c r="I10" s="41"/>
      <c r="J10" s="39"/>
      <c r="K10" s="39"/>
      <c r="L10" s="40"/>
      <c r="M10" s="41"/>
      <c r="N10" s="41"/>
      <c r="O10" s="41"/>
      <c r="P10" s="41"/>
      <c r="Q10" s="39"/>
      <c r="R10" s="39"/>
      <c r="S10" s="40"/>
      <c r="T10" s="41"/>
      <c r="U10" s="41"/>
      <c r="V10" s="41"/>
      <c r="W10" s="41"/>
    </row>
    <row r="11" spans="1:30" ht="33" customHeight="1">
      <c r="C11" s="39"/>
      <c r="D11" s="39"/>
      <c r="E11" s="40"/>
      <c r="F11" s="41"/>
      <c r="G11" s="41"/>
      <c r="H11" s="41"/>
      <c r="I11" s="41"/>
      <c r="J11" s="39"/>
      <c r="K11" s="39"/>
      <c r="L11" s="40"/>
      <c r="M11" s="41"/>
      <c r="N11" s="41"/>
      <c r="O11" s="41"/>
      <c r="P11" s="41"/>
      <c r="Q11" s="39"/>
      <c r="R11" s="39"/>
      <c r="S11" s="40"/>
      <c r="T11" s="41"/>
      <c r="U11" s="41"/>
      <c r="V11" s="41"/>
      <c r="W11" s="41"/>
    </row>
    <row r="12" spans="1:30" ht="33" customHeight="1">
      <c r="C12" s="39"/>
      <c r="D12" s="39"/>
      <c r="E12" s="40"/>
      <c r="F12" s="41"/>
      <c r="G12" s="41"/>
      <c r="H12" s="41"/>
      <c r="I12" s="41"/>
      <c r="J12" s="39"/>
      <c r="K12" s="39"/>
      <c r="L12" s="40"/>
      <c r="M12" s="41"/>
      <c r="N12" s="41"/>
      <c r="O12" s="41"/>
      <c r="P12" s="41"/>
      <c r="Q12" s="39"/>
      <c r="R12" s="39"/>
      <c r="S12" s="40"/>
      <c r="T12" s="41"/>
      <c r="U12" s="41"/>
      <c r="V12" s="41"/>
      <c r="W12" s="41"/>
    </row>
    <row r="13" spans="1:30" ht="33" customHeight="1">
      <c r="C13" s="39"/>
      <c r="D13" s="39"/>
      <c r="E13" s="40"/>
      <c r="F13" s="41"/>
      <c r="G13" s="41"/>
      <c r="H13" s="41"/>
      <c r="I13" s="41"/>
      <c r="J13" s="39"/>
      <c r="K13" s="39"/>
      <c r="L13" s="40"/>
      <c r="M13" s="41"/>
      <c r="N13" s="41"/>
      <c r="O13" s="41"/>
      <c r="P13" s="41"/>
      <c r="Q13" s="39"/>
      <c r="R13" s="39"/>
      <c r="S13" s="40"/>
      <c r="T13" s="41"/>
      <c r="U13" s="41"/>
      <c r="V13" s="41"/>
      <c r="W13" s="41"/>
    </row>
    <row r="14" spans="1:30" ht="33" customHeight="1">
      <c r="C14" s="39"/>
      <c r="D14" s="39"/>
      <c r="E14" s="40"/>
      <c r="F14" s="41"/>
      <c r="G14" s="41"/>
      <c r="H14" s="41"/>
      <c r="I14" s="41"/>
      <c r="J14" s="39"/>
      <c r="K14" s="39"/>
      <c r="L14" s="40"/>
      <c r="M14" s="41"/>
      <c r="N14" s="41"/>
      <c r="O14" s="41"/>
      <c r="P14" s="41"/>
      <c r="Q14" s="39"/>
      <c r="R14" s="39"/>
      <c r="S14" s="40"/>
      <c r="T14" s="41"/>
      <c r="U14" s="41"/>
      <c r="V14" s="41"/>
      <c r="W14" s="41"/>
    </row>
    <row r="15" spans="1:30" ht="33" customHeight="1">
      <c r="C15" s="39"/>
      <c r="D15" s="39"/>
      <c r="E15" s="40"/>
      <c r="F15" s="41"/>
      <c r="G15" s="41"/>
      <c r="H15" s="41"/>
      <c r="I15" s="41"/>
      <c r="J15" s="39"/>
      <c r="K15" s="39"/>
      <c r="L15" s="40"/>
      <c r="M15" s="41"/>
      <c r="N15" s="41"/>
      <c r="O15" s="41"/>
      <c r="P15" s="41"/>
      <c r="Q15" s="39"/>
      <c r="R15" s="39"/>
      <c r="S15" s="40"/>
      <c r="T15" s="41"/>
      <c r="U15" s="41"/>
      <c r="V15" s="41"/>
      <c r="W15" s="41"/>
    </row>
    <row r="16" spans="1:30" ht="33" customHeight="1">
      <c r="C16" s="39"/>
      <c r="D16" s="39"/>
      <c r="E16" s="40"/>
      <c r="F16" s="41"/>
      <c r="G16" s="41"/>
      <c r="H16" s="41"/>
      <c r="I16" s="41"/>
      <c r="J16" s="39"/>
      <c r="K16" s="39"/>
      <c r="L16" s="40"/>
      <c r="M16" s="41"/>
      <c r="N16" s="41"/>
      <c r="O16" s="41"/>
      <c r="P16" s="41"/>
      <c r="Q16" s="39"/>
      <c r="R16" s="39"/>
      <c r="S16" s="40"/>
      <c r="T16" s="41"/>
      <c r="U16" s="41"/>
      <c r="V16" s="41"/>
      <c r="W16" s="41"/>
    </row>
    <row r="17" spans="1:30" ht="33" customHeight="1">
      <c r="C17" s="39"/>
      <c r="D17" s="39"/>
      <c r="E17" s="40"/>
      <c r="F17" s="41"/>
      <c r="G17" s="41"/>
      <c r="H17" s="41"/>
      <c r="I17" s="41"/>
      <c r="J17" s="39"/>
      <c r="K17" s="39"/>
      <c r="L17" s="40"/>
      <c r="M17" s="41"/>
      <c r="N17" s="41"/>
      <c r="O17" s="41"/>
      <c r="P17" s="41"/>
      <c r="Q17" s="39"/>
      <c r="R17" s="39"/>
      <c r="S17" s="40"/>
      <c r="T17" s="41"/>
      <c r="U17" s="41"/>
      <c r="V17" s="41"/>
      <c r="W17" s="41"/>
    </row>
    <row r="18" spans="1:30" ht="33" customHeight="1">
      <c r="C18" s="39"/>
      <c r="D18" s="39"/>
      <c r="E18" s="40"/>
      <c r="F18" s="41"/>
      <c r="G18" s="41"/>
      <c r="H18" s="41"/>
      <c r="I18" s="41"/>
      <c r="J18" s="39"/>
      <c r="K18" s="39"/>
      <c r="L18" s="40"/>
      <c r="M18" s="41"/>
      <c r="N18" s="41"/>
      <c r="O18" s="41"/>
      <c r="P18" s="41"/>
      <c r="Q18" s="39"/>
      <c r="R18" s="39"/>
      <c r="S18" s="40"/>
      <c r="T18" s="41"/>
      <c r="U18" s="41"/>
      <c r="V18" s="41"/>
      <c r="W18" s="41"/>
    </row>
    <row r="19" spans="1:30" ht="33" customHeight="1">
      <c r="C19" s="39"/>
      <c r="D19" s="39"/>
      <c r="E19" s="40"/>
      <c r="F19" s="41"/>
      <c r="G19" s="41"/>
      <c r="H19" s="41"/>
      <c r="I19" s="41"/>
      <c r="J19" s="39"/>
      <c r="K19" s="39"/>
      <c r="L19" s="40"/>
      <c r="M19" s="41"/>
      <c r="N19" s="41"/>
      <c r="O19" s="41"/>
      <c r="P19" s="41"/>
      <c r="Q19" s="39"/>
      <c r="R19" s="39"/>
      <c r="S19" s="40"/>
      <c r="T19" s="41"/>
      <c r="U19" s="41"/>
      <c r="V19" s="41"/>
      <c r="W19" s="41"/>
    </row>
    <row r="20" spans="1:30" ht="33" customHeight="1">
      <c r="C20" s="39"/>
      <c r="D20" s="39"/>
      <c r="E20" s="40"/>
      <c r="F20" s="41"/>
      <c r="G20" s="41"/>
      <c r="H20" s="41"/>
      <c r="I20" s="41"/>
      <c r="J20" s="39"/>
      <c r="K20" s="39"/>
      <c r="L20" s="40"/>
      <c r="M20" s="41"/>
      <c r="N20" s="41"/>
      <c r="O20" s="41"/>
      <c r="P20" s="41"/>
      <c r="Q20" s="39"/>
      <c r="R20" s="39"/>
      <c r="S20" s="40"/>
      <c r="T20" s="41"/>
      <c r="U20" s="41"/>
      <c r="V20" s="41"/>
      <c r="W20" s="41"/>
    </row>
    <row r="21" spans="1:30" ht="33" customHeight="1">
      <c r="C21" s="39"/>
      <c r="D21" s="39"/>
      <c r="E21" s="40"/>
      <c r="F21" s="41"/>
      <c r="G21" s="41"/>
      <c r="H21" s="41"/>
      <c r="I21" s="41"/>
      <c r="J21" s="39"/>
      <c r="K21" s="39"/>
      <c r="L21" s="40"/>
      <c r="M21" s="41"/>
      <c r="N21" s="41"/>
      <c r="O21" s="41"/>
      <c r="P21" s="41"/>
      <c r="Q21" s="39"/>
      <c r="R21" s="39"/>
      <c r="S21" s="40"/>
      <c r="T21" s="41"/>
      <c r="U21" s="41"/>
      <c r="V21" s="41"/>
      <c r="W21" s="41"/>
    </row>
    <row r="22" spans="1:30" ht="33" customHeight="1">
      <c r="C22" s="39"/>
      <c r="D22" s="39"/>
      <c r="E22" s="40"/>
      <c r="F22" s="41"/>
      <c r="G22" s="41"/>
      <c r="H22" s="41"/>
      <c r="I22" s="41"/>
      <c r="J22" s="39"/>
      <c r="K22" s="39"/>
      <c r="L22" s="40"/>
      <c r="M22" s="41"/>
      <c r="N22" s="41"/>
      <c r="O22" s="41"/>
      <c r="P22" s="41"/>
      <c r="Q22" s="39"/>
      <c r="R22" s="39"/>
      <c r="S22" s="40"/>
      <c r="T22" s="41"/>
      <c r="U22" s="41"/>
      <c r="V22" s="41"/>
      <c r="W22" s="41"/>
    </row>
    <row r="23" spans="1:30" ht="33" customHeight="1">
      <c r="C23" s="39"/>
      <c r="D23" s="39"/>
      <c r="E23" s="40"/>
      <c r="F23" s="41"/>
      <c r="G23" s="41"/>
      <c r="H23" s="41"/>
      <c r="I23" s="41"/>
      <c r="J23" s="39"/>
      <c r="K23" s="39"/>
      <c r="L23" s="40"/>
      <c r="M23" s="41"/>
      <c r="N23" s="41"/>
      <c r="O23" s="41"/>
      <c r="P23" s="41"/>
      <c r="Q23" s="39"/>
      <c r="R23" s="39"/>
      <c r="S23" s="40"/>
      <c r="T23" s="41"/>
      <c r="U23" s="41"/>
      <c r="V23" s="41"/>
      <c r="W23" s="41"/>
    </row>
    <row r="24" spans="1:30" ht="33" customHeight="1">
      <c r="B24" s="8"/>
      <c r="C24" s="8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3"/>
      <c r="S24" s="41"/>
      <c r="T24" s="40"/>
      <c r="U24" s="41"/>
      <c r="V24" s="41"/>
      <c r="W24" s="41"/>
      <c r="X24" s="41"/>
    </row>
    <row r="25" spans="1:30" ht="32.25" customHeight="1">
      <c r="A25" s="44">
        <v>1</v>
      </c>
      <c r="B25" s="45" t="s">
        <v>13</v>
      </c>
      <c r="C25" s="46"/>
      <c r="D25" s="46"/>
      <c r="E25" s="47"/>
      <c r="F25" s="47"/>
      <c r="G25" s="48"/>
      <c r="H25" s="49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</row>
    <row r="26" spans="1:30" ht="12.75" customHeight="1">
      <c r="A26" s="13"/>
      <c r="B26" s="8"/>
      <c r="C26" s="8"/>
      <c r="D26" s="50"/>
      <c r="E26" s="50"/>
      <c r="F26" s="50"/>
      <c r="G26" s="50"/>
      <c r="H26" s="50"/>
      <c r="I26" s="50"/>
      <c r="J26" s="8"/>
      <c r="K26" s="8"/>
      <c r="L26" s="42"/>
      <c r="M26" s="42"/>
      <c r="N26" s="42"/>
      <c r="O26" s="42"/>
      <c r="P26" s="42"/>
      <c r="Q26" s="42"/>
      <c r="R26" s="51"/>
      <c r="S26" s="51"/>
      <c r="T26" s="51"/>
    </row>
    <row r="27" spans="1:30" ht="33" customHeight="1" thickBot="1">
      <c r="A27" s="8"/>
      <c r="B27" s="52" t="s">
        <v>14</v>
      </c>
      <c r="C27" s="53"/>
      <c r="D27" s="53"/>
      <c r="E27" s="53"/>
      <c r="F27" s="53"/>
      <c r="G27" s="53"/>
      <c r="H27" s="15" t="str">
        <f>'[1]1安謝'!H24:I24</f>
        <v>Ｒ5.5.1</v>
      </c>
      <c r="I27" s="15"/>
      <c r="J27" s="16" t="s">
        <v>3</v>
      </c>
    </row>
    <row r="28" spans="1:30" ht="31.5" customHeight="1">
      <c r="A28" s="8"/>
      <c r="B28" s="54" t="s">
        <v>15</v>
      </c>
      <c r="C28" s="55"/>
      <c r="D28" s="56" t="s">
        <v>16</v>
      </c>
      <c r="E28" s="57"/>
      <c r="F28" s="58" t="s">
        <v>17</v>
      </c>
      <c r="G28" s="59"/>
      <c r="H28" s="58" t="s">
        <v>18</v>
      </c>
      <c r="I28" s="59"/>
      <c r="J28" s="56" t="s">
        <v>19</v>
      </c>
      <c r="K28" s="57"/>
      <c r="L28" s="60" t="s">
        <v>20</v>
      </c>
      <c r="M28" s="61"/>
    </row>
    <row r="29" spans="1:30" ht="29.25" customHeight="1">
      <c r="A29" s="8"/>
      <c r="B29" s="62" t="s">
        <v>21</v>
      </c>
      <c r="C29" s="63"/>
      <c r="D29" s="64">
        <v>4844</v>
      </c>
      <c r="E29" s="65"/>
      <c r="F29" s="64">
        <v>4676</v>
      </c>
      <c r="G29" s="65"/>
      <c r="H29" s="64">
        <v>4732</v>
      </c>
      <c r="I29" s="65"/>
      <c r="J29" s="64">
        <v>5006</v>
      </c>
      <c r="K29" s="65"/>
      <c r="L29" s="66">
        <v>4893</v>
      </c>
      <c r="M29" s="67"/>
      <c r="Z29" s="68"/>
      <c r="AA29" s="68"/>
      <c r="AB29" s="68"/>
      <c r="AC29" s="68"/>
      <c r="AD29" s="68"/>
    </row>
    <row r="30" spans="1:30" ht="29.25" customHeight="1">
      <c r="A30" s="8"/>
      <c r="B30" s="62" t="s">
        <v>22</v>
      </c>
      <c r="C30" s="63"/>
      <c r="D30" s="69">
        <v>5253</v>
      </c>
      <c r="E30" s="70"/>
      <c r="F30" s="69">
        <v>5075</v>
      </c>
      <c r="G30" s="70"/>
      <c r="H30" s="69">
        <v>5075</v>
      </c>
      <c r="I30" s="70"/>
      <c r="J30" s="64">
        <v>5398</v>
      </c>
      <c r="K30" s="65"/>
      <c r="L30" s="66">
        <v>5222</v>
      </c>
      <c r="M30" s="67"/>
      <c r="Z30" s="68"/>
      <c r="AA30" s="68"/>
      <c r="AB30" s="68"/>
      <c r="AC30" s="68"/>
      <c r="AD30" s="68"/>
    </row>
    <row r="31" spans="1:30" ht="29.25" customHeight="1" thickBot="1">
      <c r="A31" s="8"/>
      <c r="B31" s="71" t="s">
        <v>23</v>
      </c>
      <c r="C31" s="72"/>
      <c r="D31" s="73">
        <v>10097</v>
      </c>
      <c r="E31" s="74"/>
      <c r="F31" s="73">
        <v>9751</v>
      </c>
      <c r="G31" s="74"/>
      <c r="H31" s="75">
        <v>9807</v>
      </c>
      <c r="I31" s="76"/>
      <c r="J31" s="75">
        <v>10404</v>
      </c>
      <c r="K31" s="76"/>
      <c r="L31" s="77">
        <v>10115</v>
      </c>
      <c r="M31" s="78"/>
      <c r="Z31" s="68"/>
      <c r="AA31" s="68"/>
      <c r="AB31" s="68"/>
      <c r="AC31" s="68"/>
      <c r="AD31" s="68"/>
    </row>
    <row r="32" spans="1:30" ht="29.25" customHeight="1" thickBot="1">
      <c r="A32" s="8"/>
      <c r="B32" s="79" t="s">
        <v>24</v>
      </c>
      <c r="C32" s="80"/>
      <c r="D32" s="81">
        <v>5083</v>
      </c>
      <c r="E32" s="82"/>
      <c r="F32" s="81">
        <v>4923</v>
      </c>
      <c r="G32" s="82"/>
      <c r="H32" s="81">
        <v>5090</v>
      </c>
      <c r="I32" s="82"/>
      <c r="J32" s="81">
        <v>5003</v>
      </c>
      <c r="K32" s="82"/>
      <c r="L32" s="83">
        <v>4916</v>
      </c>
      <c r="M32" s="84"/>
      <c r="Z32" s="68"/>
      <c r="AA32" s="68"/>
      <c r="AB32" s="68"/>
      <c r="AC32" s="68"/>
      <c r="AD32" s="68"/>
    </row>
    <row r="33" spans="1:30" ht="9" customHeight="1">
      <c r="A33" s="8"/>
      <c r="B33" s="8"/>
      <c r="C33" s="85"/>
      <c r="D33" s="86"/>
      <c r="E33" s="87"/>
      <c r="F33" s="86"/>
      <c r="G33" s="87"/>
      <c r="H33" s="88"/>
      <c r="I33" s="88"/>
      <c r="J33" s="88"/>
      <c r="K33" s="88"/>
      <c r="L33" s="89"/>
      <c r="M33" s="89"/>
      <c r="Z33" s="68"/>
      <c r="AA33" s="68"/>
      <c r="AB33" s="68"/>
      <c r="AC33" s="68"/>
      <c r="AD33" s="68"/>
    </row>
    <row r="34" spans="1:30" ht="28.5" customHeight="1" thickBot="1">
      <c r="B34" s="90" t="s">
        <v>25</v>
      </c>
      <c r="C34" s="90"/>
      <c r="D34" s="91"/>
      <c r="E34" s="91"/>
      <c r="F34" s="91"/>
      <c r="G34" s="91"/>
      <c r="H34" s="92" t="str">
        <f>'[1]1安謝'!H32:I32</f>
        <v>Ｒ5.5.1</v>
      </c>
      <c r="I34" s="92"/>
      <c r="J34" s="93" t="s">
        <v>3</v>
      </c>
      <c r="K34" s="88"/>
      <c r="L34" s="89"/>
      <c r="M34" s="89"/>
      <c r="P34" s="94"/>
      <c r="Q34" s="94"/>
      <c r="R34" s="51"/>
      <c r="S34" s="51"/>
      <c r="T34" s="51"/>
      <c r="Z34" s="68"/>
      <c r="AA34" s="68"/>
      <c r="AB34" s="68"/>
      <c r="AC34" s="68"/>
      <c r="AD34" s="68"/>
    </row>
    <row r="35" spans="1:30" ht="33.75" customHeight="1">
      <c r="B35" s="54" t="s">
        <v>15</v>
      </c>
      <c r="C35" s="55"/>
      <c r="D35" s="95" t="s">
        <v>26</v>
      </c>
      <c r="E35" s="57"/>
      <c r="F35" s="96" t="s">
        <v>27</v>
      </c>
      <c r="G35" s="97"/>
      <c r="H35" s="58" t="s">
        <v>28</v>
      </c>
      <c r="I35" s="59"/>
      <c r="J35" s="98" t="s">
        <v>27</v>
      </c>
      <c r="K35" s="99"/>
      <c r="L35" s="58" t="s">
        <v>29</v>
      </c>
      <c r="M35" s="59"/>
      <c r="N35" s="98" t="s">
        <v>27</v>
      </c>
      <c r="O35" s="99"/>
      <c r="P35" s="56" t="s">
        <v>30</v>
      </c>
      <c r="Q35" s="57"/>
      <c r="R35" s="100" t="s">
        <v>27</v>
      </c>
      <c r="S35" s="101"/>
      <c r="T35" s="102" t="s">
        <v>31</v>
      </c>
      <c r="U35" s="57"/>
      <c r="V35" s="103" t="s">
        <v>27</v>
      </c>
      <c r="W35" s="101"/>
      <c r="Z35" s="68"/>
      <c r="AA35" s="68"/>
      <c r="AB35" s="68"/>
      <c r="AC35" s="68"/>
      <c r="AD35" s="68"/>
    </row>
    <row r="36" spans="1:30" ht="25.5" customHeight="1">
      <c r="B36" s="104" t="s">
        <v>32</v>
      </c>
      <c r="C36" s="105"/>
      <c r="D36" s="106">
        <v>1493</v>
      </c>
      <c r="E36" s="107"/>
      <c r="F36" s="108">
        <f>D36/D39</f>
        <v>0.14220401943042194</v>
      </c>
      <c r="G36" s="109"/>
      <c r="H36" s="106">
        <v>1429</v>
      </c>
      <c r="I36" s="107"/>
      <c r="J36" s="110">
        <f>H36/H39</f>
        <v>0.13814771848414539</v>
      </c>
      <c r="K36" s="111"/>
      <c r="L36" s="112">
        <v>1441</v>
      </c>
      <c r="M36" s="113"/>
      <c r="N36" s="110">
        <f>L36/L39</f>
        <v>0.1380400421496312</v>
      </c>
      <c r="O36" s="111"/>
      <c r="P36" s="106">
        <v>1403</v>
      </c>
      <c r="Q36" s="107"/>
      <c r="R36" s="108">
        <f>P36/P39</f>
        <v>0.13485198000768936</v>
      </c>
      <c r="S36" s="109"/>
      <c r="T36" s="106">
        <v>1337</v>
      </c>
      <c r="U36" s="107"/>
      <c r="V36" s="108">
        <f>T36/$T$39</f>
        <v>0.13217993079584775</v>
      </c>
      <c r="W36" s="109"/>
    </row>
    <row r="37" spans="1:30" ht="25.5" customHeight="1">
      <c r="B37" s="114" t="s">
        <v>33</v>
      </c>
      <c r="C37" s="115"/>
      <c r="D37" s="106">
        <v>6155</v>
      </c>
      <c r="E37" s="107"/>
      <c r="F37" s="108">
        <f>D37/D39</f>
        <v>0.58624630917230214</v>
      </c>
      <c r="G37" s="109"/>
      <c r="H37" s="112">
        <v>6005</v>
      </c>
      <c r="I37" s="113"/>
      <c r="J37" s="110">
        <f>H37/H39</f>
        <v>0.58052977571539055</v>
      </c>
      <c r="K37" s="111"/>
      <c r="L37" s="112">
        <v>6057</v>
      </c>
      <c r="M37" s="113"/>
      <c r="N37" s="110">
        <f>L37/L39</f>
        <v>0.58022799118689528</v>
      </c>
      <c r="O37" s="111"/>
      <c r="P37" s="106">
        <v>6025</v>
      </c>
      <c r="Q37" s="107"/>
      <c r="R37" s="108">
        <f>P37/P39</f>
        <v>0.57910419069588615</v>
      </c>
      <c r="S37" s="109"/>
      <c r="T37" s="106">
        <v>5875</v>
      </c>
      <c r="U37" s="107"/>
      <c r="V37" s="108">
        <f t="shared" ref="V37:V38" si="0">T37/$T$39</f>
        <v>0.58082056351952549</v>
      </c>
      <c r="W37" s="109"/>
    </row>
    <row r="38" spans="1:30" ht="25.5" customHeight="1">
      <c r="B38" s="114" t="s">
        <v>34</v>
      </c>
      <c r="C38" s="115"/>
      <c r="D38" s="106">
        <v>2851</v>
      </c>
      <c r="E38" s="107"/>
      <c r="F38" s="116">
        <f>D38/D39</f>
        <v>0.27154967139727593</v>
      </c>
      <c r="G38" s="117"/>
      <c r="H38" s="112">
        <v>2910</v>
      </c>
      <c r="I38" s="113"/>
      <c r="J38" s="118">
        <f>H38/H39</f>
        <v>0.28132250580046403</v>
      </c>
      <c r="K38" s="119"/>
      <c r="L38" s="112">
        <v>2941</v>
      </c>
      <c r="M38" s="113"/>
      <c r="N38" s="118">
        <f>L38/L39</f>
        <v>0.2817319666634735</v>
      </c>
      <c r="O38" s="119"/>
      <c r="P38" s="106">
        <v>2976</v>
      </c>
      <c r="Q38" s="107"/>
      <c r="R38" s="116">
        <f>P38/P39</f>
        <v>0.28604382929642447</v>
      </c>
      <c r="S38" s="117"/>
      <c r="T38" s="106">
        <v>2903</v>
      </c>
      <c r="U38" s="107"/>
      <c r="V38" s="116">
        <f t="shared" si="0"/>
        <v>0.28699950568462679</v>
      </c>
      <c r="W38" s="117"/>
    </row>
    <row r="39" spans="1:30" ht="25.5" customHeight="1" thickBot="1">
      <c r="B39" s="120" t="s">
        <v>35</v>
      </c>
      <c r="C39" s="121"/>
      <c r="D39" s="122">
        <v>10499</v>
      </c>
      <c r="E39" s="123"/>
      <c r="F39" s="124"/>
      <c r="G39" s="125"/>
      <c r="H39" s="126">
        <v>10344</v>
      </c>
      <c r="I39" s="127"/>
      <c r="J39" s="128"/>
      <c r="K39" s="129"/>
      <c r="L39" s="126">
        <v>10439</v>
      </c>
      <c r="M39" s="127"/>
      <c r="N39" s="128"/>
      <c r="O39" s="129"/>
      <c r="P39" s="122">
        <v>10404</v>
      </c>
      <c r="Q39" s="123"/>
      <c r="R39" s="124"/>
      <c r="S39" s="125"/>
      <c r="T39" s="122">
        <f>SUM(T36:U38)</f>
        <v>10115</v>
      </c>
      <c r="U39" s="123"/>
      <c r="V39" s="124"/>
      <c r="W39" s="125"/>
    </row>
    <row r="40" spans="1:30" ht="32.25" customHeight="1">
      <c r="A40" s="13"/>
      <c r="C40" s="130"/>
      <c r="D40" s="131"/>
      <c r="E40" s="131"/>
      <c r="F40" s="131"/>
      <c r="G40" s="131"/>
      <c r="H40" s="131"/>
      <c r="I40" s="131"/>
      <c r="J40" s="131"/>
      <c r="K40" s="131"/>
      <c r="L40" s="130"/>
      <c r="M40" s="130"/>
      <c r="N40" s="130"/>
      <c r="O40" s="130"/>
      <c r="P40" s="130"/>
      <c r="Q40" s="94"/>
      <c r="R40" s="94"/>
      <c r="S40" s="51"/>
      <c r="T40" s="51"/>
      <c r="U40" s="51"/>
      <c r="W40" s="132"/>
    </row>
    <row r="41" spans="1:30" ht="52.5" customHeight="1">
      <c r="A41" s="13"/>
      <c r="B41" s="8"/>
      <c r="C41" s="8"/>
      <c r="D41" s="85"/>
      <c r="E41" s="8"/>
      <c r="F41" s="8"/>
      <c r="G41" s="8"/>
      <c r="H41" s="8"/>
      <c r="I41" s="133"/>
      <c r="J41" s="134"/>
      <c r="K41" s="8"/>
      <c r="L41" s="42"/>
      <c r="M41" s="42"/>
      <c r="N41" s="135"/>
      <c r="O41" s="135"/>
      <c r="P41" s="94"/>
      <c r="Q41" s="94"/>
      <c r="R41" s="51"/>
      <c r="S41" s="51"/>
      <c r="T41" s="51"/>
    </row>
    <row r="42" spans="1:30" ht="52.5" customHeight="1">
      <c r="A42" s="13"/>
      <c r="B42" s="8"/>
      <c r="C42" s="8"/>
      <c r="D42" s="85"/>
      <c r="E42" s="8"/>
      <c r="F42" s="8"/>
      <c r="G42" s="8"/>
      <c r="H42" s="8"/>
      <c r="I42" s="133"/>
      <c r="J42" s="134"/>
      <c r="K42" s="8"/>
      <c r="L42" s="42"/>
      <c r="M42" s="42"/>
      <c r="N42" s="135"/>
      <c r="O42" s="135"/>
      <c r="P42" s="94"/>
      <c r="Q42" s="94"/>
      <c r="R42" s="51"/>
      <c r="S42" s="51"/>
      <c r="T42" s="51"/>
    </row>
    <row r="43" spans="1:30" ht="52.5" customHeight="1">
      <c r="A43" s="13"/>
      <c r="B43" s="8"/>
      <c r="C43" s="8"/>
      <c r="D43" s="85"/>
      <c r="E43" s="8"/>
      <c r="F43" s="8"/>
      <c r="G43" s="8"/>
      <c r="H43" s="8"/>
      <c r="I43" s="133"/>
      <c r="J43" s="134"/>
      <c r="K43" s="8"/>
      <c r="L43" s="42"/>
      <c r="M43" s="42"/>
      <c r="N43" s="135"/>
      <c r="O43" s="135"/>
      <c r="P43" s="94"/>
      <c r="Q43" s="94"/>
      <c r="R43" s="51"/>
      <c r="S43" s="51"/>
      <c r="T43" s="51"/>
    </row>
    <row r="44" spans="1:30" ht="52.5" customHeight="1">
      <c r="A44" s="13"/>
      <c r="B44" s="8"/>
      <c r="C44" s="8"/>
      <c r="D44" s="85"/>
      <c r="E44" s="8"/>
      <c r="F44" s="8"/>
      <c r="G44" s="8"/>
      <c r="H44" s="8"/>
      <c r="I44" s="133"/>
      <c r="J44" s="134"/>
      <c r="K44" s="8"/>
      <c r="L44" s="42"/>
      <c r="M44" s="42"/>
      <c r="N44" s="135"/>
      <c r="O44" s="135"/>
      <c r="P44" s="94"/>
      <c r="Q44" s="94"/>
      <c r="R44" s="51"/>
      <c r="S44" s="51"/>
      <c r="T44" s="51"/>
    </row>
    <row r="45" spans="1:30" ht="52.5" customHeight="1">
      <c r="A45" s="13"/>
      <c r="B45" s="8"/>
      <c r="C45" s="8"/>
      <c r="D45" s="85"/>
      <c r="E45" s="8"/>
      <c r="F45" s="8"/>
      <c r="G45" s="8"/>
      <c r="H45" s="8"/>
      <c r="I45" s="133"/>
      <c r="J45" s="134"/>
      <c r="K45" s="8"/>
      <c r="L45" s="42"/>
      <c r="M45" s="42"/>
      <c r="N45" s="135"/>
      <c r="O45" s="135"/>
      <c r="P45" s="94"/>
      <c r="Q45" s="94"/>
      <c r="R45" s="51"/>
      <c r="S45" s="51"/>
      <c r="T45" s="51"/>
    </row>
    <row r="46" spans="1:30" ht="24.75" customHeight="1">
      <c r="A46" s="13"/>
      <c r="B46" s="8"/>
      <c r="C46" s="8"/>
      <c r="D46" s="85"/>
      <c r="E46" s="8"/>
      <c r="F46" s="8"/>
      <c r="G46" s="8"/>
      <c r="H46" s="8"/>
      <c r="I46" s="133"/>
      <c r="J46" s="134"/>
      <c r="K46" s="8"/>
      <c r="L46" s="42"/>
      <c r="M46" s="42"/>
      <c r="N46" s="135"/>
      <c r="O46" s="135"/>
      <c r="P46" s="94"/>
      <c r="Q46" s="94"/>
      <c r="R46" s="51"/>
      <c r="S46" s="51"/>
      <c r="T46" s="51"/>
    </row>
    <row r="47" spans="1:30" ht="24.75" customHeight="1">
      <c r="A47" s="44">
        <v>2</v>
      </c>
      <c r="B47" s="45" t="s">
        <v>36</v>
      </c>
      <c r="C47" s="46"/>
      <c r="D47" s="46"/>
      <c r="E47" s="47"/>
      <c r="F47" s="47"/>
      <c r="G47" s="48"/>
      <c r="H47" s="49"/>
      <c r="I47" s="49"/>
      <c r="J47" s="49"/>
      <c r="K47" s="49"/>
      <c r="L47" s="49"/>
      <c r="M47" s="136"/>
      <c r="N47" s="136"/>
      <c r="O47" s="136"/>
      <c r="P47" s="136"/>
      <c r="Q47" s="136"/>
      <c r="R47" s="136"/>
      <c r="S47" s="137"/>
      <c r="T47" s="138"/>
      <c r="U47" s="137"/>
      <c r="V47" s="138"/>
      <c r="W47" s="138"/>
      <c r="X47" s="48"/>
      <c r="Y47" s="13"/>
    </row>
    <row r="48" spans="1:30" ht="21.75" customHeight="1">
      <c r="A48" s="13"/>
      <c r="B48" s="139"/>
      <c r="C48" s="140"/>
      <c r="D48" s="141"/>
      <c r="E48" s="141"/>
      <c r="F48" s="142"/>
      <c r="G48" s="142"/>
      <c r="H48" s="8"/>
      <c r="I48" s="8"/>
      <c r="J48" s="8"/>
      <c r="K48" s="8"/>
      <c r="L48" s="8"/>
      <c r="M48" s="10"/>
      <c r="N48" s="10"/>
      <c r="O48" s="10"/>
      <c r="P48" s="10"/>
      <c r="Q48" s="10"/>
      <c r="R48" s="10"/>
      <c r="S48" s="11"/>
      <c r="T48" s="12"/>
      <c r="U48" s="11"/>
      <c r="V48" s="12"/>
      <c r="W48" s="12"/>
    </row>
    <row r="49" spans="1:24" ht="27.75" customHeight="1">
      <c r="A49" s="13"/>
      <c r="B49" s="143" t="s">
        <v>37</v>
      </c>
      <c r="C49" s="143"/>
      <c r="D49" s="143"/>
      <c r="E49" s="144"/>
      <c r="F49" s="145"/>
      <c r="G49" s="146"/>
      <c r="H49" s="146"/>
      <c r="I49" s="16"/>
      <c r="O49" s="10"/>
      <c r="P49" s="10"/>
      <c r="Q49" s="10"/>
      <c r="R49" s="10"/>
      <c r="S49" s="11"/>
      <c r="T49" s="12"/>
      <c r="U49" s="11"/>
      <c r="V49" s="12"/>
      <c r="W49" s="12"/>
    </row>
    <row r="50" spans="1:24" ht="32.25" customHeight="1">
      <c r="A50" s="13"/>
      <c r="B50" s="147" t="s">
        <v>38</v>
      </c>
      <c r="C50" s="147"/>
      <c r="D50" s="147" t="s">
        <v>39</v>
      </c>
      <c r="E50" s="148"/>
      <c r="F50" s="148"/>
      <c r="G50" s="148"/>
      <c r="H50" s="148"/>
      <c r="I50" s="148"/>
      <c r="J50" s="148" t="s">
        <v>40</v>
      </c>
      <c r="K50" s="148"/>
      <c r="L50" s="149">
        <v>22169</v>
      </c>
      <c r="M50" s="150"/>
      <c r="N50" s="150"/>
      <c r="O50" s="150"/>
      <c r="P50" s="150"/>
      <c r="Q50" s="150"/>
      <c r="R50" s="151"/>
      <c r="S50" s="152"/>
      <c r="T50" s="153"/>
      <c r="U50" s="153"/>
      <c r="V50" s="153"/>
      <c r="W50" s="153"/>
      <c r="X50" s="153"/>
    </row>
    <row r="51" spans="1:24" ht="23.25" customHeight="1">
      <c r="A51" s="13"/>
      <c r="B51" s="8"/>
      <c r="C51" s="8"/>
      <c r="D51" s="85"/>
      <c r="E51" s="8"/>
      <c r="I51" s="133"/>
      <c r="J51" s="134"/>
      <c r="K51" s="8"/>
      <c r="L51" s="42"/>
      <c r="M51" s="42"/>
      <c r="N51" s="135"/>
      <c r="O51" s="135"/>
      <c r="P51" s="94"/>
      <c r="Q51" s="94"/>
      <c r="R51" s="51"/>
      <c r="S51" s="51"/>
      <c r="T51" s="51"/>
    </row>
    <row r="52" spans="1:24" ht="27.75" customHeight="1" thickBot="1">
      <c r="A52" s="13"/>
      <c r="B52" s="52" t="s">
        <v>41</v>
      </c>
      <c r="C52" s="52"/>
      <c r="D52" s="52"/>
      <c r="E52" s="52"/>
      <c r="F52" s="154" t="str">
        <f>'[1]1安謝'!F55:G55</f>
        <v>Ｒ5.5.1</v>
      </c>
      <c r="G52" s="154"/>
      <c r="H52" s="16" t="s">
        <v>3</v>
      </c>
    </row>
    <row r="53" spans="1:24" ht="36" customHeight="1">
      <c r="A53" s="13"/>
      <c r="B53" s="155" t="s">
        <v>15</v>
      </c>
      <c r="C53" s="156" t="s">
        <v>42</v>
      </c>
      <c r="D53" s="157"/>
      <c r="E53" s="156" t="s">
        <v>43</v>
      </c>
      <c r="F53" s="157"/>
      <c r="G53" s="156" t="s">
        <v>44</v>
      </c>
      <c r="H53" s="157"/>
      <c r="I53" s="156" t="s">
        <v>45</v>
      </c>
      <c r="J53" s="157"/>
      <c r="K53" s="156" t="s">
        <v>46</v>
      </c>
      <c r="L53" s="157"/>
      <c r="M53" s="156" t="s">
        <v>47</v>
      </c>
      <c r="N53" s="157"/>
      <c r="O53" s="158" t="s">
        <v>48</v>
      </c>
      <c r="P53" s="159"/>
      <c r="Q53" s="160" t="s">
        <v>35</v>
      </c>
      <c r="R53" s="161"/>
    </row>
    <row r="54" spans="1:24" ht="36" customHeight="1">
      <c r="A54" s="13"/>
      <c r="B54" s="162" t="s">
        <v>49</v>
      </c>
      <c r="C54" s="163">
        <v>112</v>
      </c>
      <c r="D54" s="164"/>
      <c r="E54" s="163">
        <v>109</v>
      </c>
      <c r="F54" s="164"/>
      <c r="G54" s="163">
        <v>93</v>
      </c>
      <c r="H54" s="164"/>
      <c r="I54" s="163">
        <v>109</v>
      </c>
      <c r="J54" s="164"/>
      <c r="K54" s="163">
        <v>120</v>
      </c>
      <c r="L54" s="164"/>
      <c r="M54" s="163">
        <v>116</v>
      </c>
      <c r="N54" s="164"/>
      <c r="O54" s="165">
        <v>34</v>
      </c>
      <c r="P54" s="166"/>
      <c r="Q54" s="167">
        <f t="shared" ref="Q54:Q59" si="1">SUM(C54+E54+G54+I54+K54+M54)</f>
        <v>659</v>
      </c>
      <c r="R54" s="168"/>
    </row>
    <row r="55" spans="1:24" ht="36" customHeight="1">
      <c r="A55" s="13"/>
      <c r="B55" s="169" t="s">
        <v>50</v>
      </c>
      <c r="C55" s="163">
        <v>92</v>
      </c>
      <c r="D55" s="164"/>
      <c r="E55" s="163">
        <v>106</v>
      </c>
      <c r="F55" s="164"/>
      <c r="G55" s="163">
        <v>106</v>
      </c>
      <c r="H55" s="164"/>
      <c r="I55" s="163">
        <v>94</v>
      </c>
      <c r="J55" s="164"/>
      <c r="K55" s="163">
        <v>109</v>
      </c>
      <c r="L55" s="164"/>
      <c r="M55" s="163">
        <v>120</v>
      </c>
      <c r="N55" s="164"/>
      <c r="O55" s="165">
        <v>36</v>
      </c>
      <c r="P55" s="166"/>
      <c r="Q55" s="167">
        <f t="shared" si="1"/>
        <v>627</v>
      </c>
      <c r="R55" s="168"/>
    </row>
    <row r="56" spans="1:24" ht="36" customHeight="1">
      <c r="A56" s="13"/>
      <c r="B56" s="170" t="s">
        <v>51</v>
      </c>
      <c r="C56" s="163">
        <v>105</v>
      </c>
      <c r="D56" s="164"/>
      <c r="E56" s="163">
        <v>94</v>
      </c>
      <c r="F56" s="164"/>
      <c r="G56" s="163">
        <v>110</v>
      </c>
      <c r="H56" s="164"/>
      <c r="I56" s="163">
        <v>105</v>
      </c>
      <c r="J56" s="164"/>
      <c r="K56" s="163">
        <v>95</v>
      </c>
      <c r="L56" s="164"/>
      <c r="M56" s="163">
        <v>112</v>
      </c>
      <c r="N56" s="164"/>
      <c r="O56" s="165">
        <v>40</v>
      </c>
      <c r="P56" s="166"/>
      <c r="Q56" s="167">
        <f t="shared" si="1"/>
        <v>621</v>
      </c>
      <c r="R56" s="168"/>
    </row>
    <row r="57" spans="1:24" ht="36" customHeight="1">
      <c r="A57" s="13"/>
      <c r="B57" s="171" t="s">
        <v>52</v>
      </c>
      <c r="C57" s="163">
        <v>100</v>
      </c>
      <c r="D57" s="164"/>
      <c r="E57" s="163">
        <v>107</v>
      </c>
      <c r="F57" s="164"/>
      <c r="G57" s="163">
        <v>95</v>
      </c>
      <c r="H57" s="164"/>
      <c r="I57" s="163">
        <v>116</v>
      </c>
      <c r="J57" s="164"/>
      <c r="K57" s="163">
        <v>106</v>
      </c>
      <c r="L57" s="164"/>
      <c r="M57" s="163">
        <v>92</v>
      </c>
      <c r="N57" s="164"/>
      <c r="O57" s="165">
        <v>36</v>
      </c>
      <c r="P57" s="166"/>
      <c r="Q57" s="167">
        <f t="shared" si="1"/>
        <v>616</v>
      </c>
      <c r="R57" s="168"/>
    </row>
    <row r="58" spans="1:24" ht="36" customHeight="1">
      <c r="A58" s="13"/>
      <c r="B58" s="171" t="s">
        <v>53</v>
      </c>
      <c r="C58" s="172">
        <v>103</v>
      </c>
      <c r="D58" s="173"/>
      <c r="E58" s="172">
        <v>103</v>
      </c>
      <c r="F58" s="173"/>
      <c r="G58" s="172">
        <v>105</v>
      </c>
      <c r="H58" s="173"/>
      <c r="I58" s="172">
        <v>98</v>
      </c>
      <c r="J58" s="173"/>
      <c r="K58" s="172">
        <v>113</v>
      </c>
      <c r="L58" s="173"/>
      <c r="M58" s="172">
        <v>105</v>
      </c>
      <c r="N58" s="173"/>
      <c r="O58" s="174">
        <v>33</v>
      </c>
      <c r="P58" s="175"/>
      <c r="Q58" s="176">
        <f t="shared" si="1"/>
        <v>627</v>
      </c>
      <c r="R58" s="177"/>
    </row>
    <row r="59" spans="1:24" ht="36" customHeight="1" thickBot="1">
      <c r="A59" s="13"/>
      <c r="B59" s="178" t="s">
        <v>54</v>
      </c>
      <c r="C59" s="179">
        <v>89</v>
      </c>
      <c r="D59" s="180"/>
      <c r="E59" s="179">
        <v>101</v>
      </c>
      <c r="F59" s="180"/>
      <c r="G59" s="179">
        <v>104</v>
      </c>
      <c r="H59" s="180"/>
      <c r="I59" s="179">
        <v>106</v>
      </c>
      <c r="J59" s="180"/>
      <c r="K59" s="179">
        <v>98</v>
      </c>
      <c r="L59" s="180"/>
      <c r="M59" s="179">
        <v>113</v>
      </c>
      <c r="N59" s="180"/>
      <c r="O59" s="181">
        <v>30</v>
      </c>
      <c r="P59" s="182"/>
      <c r="Q59" s="183">
        <f t="shared" si="1"/>
        <v>611</v>
      </c>
      <c r="R59" s="184"/>
    </row>
    <row r="60" spans="1:24" ht="22.5" customHeight="1">
      <c r="A60" s="13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51"/>
    </row>
    <row r="61" spans="1:24" ht="28.5" customHeight="1">
      <c r="B61" s="185" t="s">
        <v>55</v>
      </c>
      <c r="C61" s="186"/>
      <c r="D61" s="186"/>
      <c r="E61" s="186"/>
      <c r="F61" s="186"/>
      <c r="G61" s="186"/>
      <c r="H61" s="15" t="str">
        <f>'[1]1安謝'!H64:I64</f>
        <v>Ｒ4.4.1</v>
      </c>
      <c r="I61" s="15"/>
      <c r="J61" s="16" t="s">
        <v>3</v>
      </c>
    </row>
    <row r="62" spans="1:24" ht="26.25" customHeight="1">
      <c r="B62" s="187" t="s">
        <v>56</v>
      </c>
      <c r="C62" s="187"/>
      <c r="D62" s="187"/>
      <c r="E62" s="187"/>
      <c r="F62" s="187" t="s">
        <v>57</v>
      </c>
      <c r="G62" s="187"/>
      <c r="H62" s="187"/>
      <c r="I62" s="187"/>
      <c r="J62" s="187"/>
      <c r="K62" s="187"/>
      <c r="L62" s="187"/>
      <c r="M62" s="187" t="s">
        <v>58</v>
      </c>
      <c r="N62" s="187"/>
      <c r="O62" s="187"/>
      <c r="P62" s="187" t="s">
        <v>59</v>
      </c>
      <c r="Q62" s="187"/>
      <c r="R62" s="41"/>
      <c r="S62" s="41"/>
      <c r="T62" s="7"/>
      <c r="U62" s="7"/>
    </row>
    <row r="63" spans="1:24" ht="26.25" customHeight="1">
      <c r="B63" s="188" t="s">
        <v>60</v>
      </c>
      <c r="C63" s="188"/>
      <c r="D63" s="188"/>
      <c r="E63" s="188"/>
      <c r="F63" s="188" t="s">
        <v>61</v>
      </c>
      <c r="G63" s="188"/>
      <c r="H63" s="188"/>
      <c r="I63" s="188"/>
      <c r="J63" s="188"/>
      <c r="K63" s="188"/>
      <c r="L63" s="188"/>
      <c r="M63" s="189">
        <v>150</v>
      </c>
      <c r="N63" s="189"/>
      <c r="O63" s="189"/>
      <c r="P63" s="189" t="s">
        <v>62</v>
      </c>
      <c r="Q63" s="189"/>
      <c r="R63" s="41"/>
      <c r="S63" s="41"/>
      <c r="T63" s="7"/>
      <c r="U63" s="7"/>
    </row>
    <row r="64" spans="1:24" ht="26.25" customHeight="1">
      <c r="B64" s="188" t="s">
        <v>63</v>
      </c>
      <c r="C64" s="188"/>
      <c r="D64" s="188"/>
      <c r="E64" s="188"/>
      <c r="F64" s="188" t="s">
        <v>64</v>
      </c>
      <c r="G64" s="188"/>
      <c r="H64" s="188"/>
      <c r="I64" s="188"/>
      <c r="J64" s="188"/>
      <c r="K64" s="188"/>
      <c r="L64" s="188"/>
      <c r="M64" s="189">
        <v>150</v>
      </c>
      <c r="N64" s="189"/>
      <c r="O64" s="189"/>
      <c r="P64" s="189" t="s">
        <v>65</v>
      </c>
      <c r="Q64" s="189"/>
      <c r="R64" s="41"/>
      <c r="S64" s="41"/>
      <c r="T64" s="7"/>
      <c r="U64" s="7"/>
    </row>
    <row r="65" spans="1:30" ht="19.5" customHeight="1">
      <c r="A65" s="13"/>
      <c r="Z65" s="190"/>
      <c r="AA65" s="190"/>
      <c r="AB65" s="190"/>
      <c r="AC65" s="190"/>
      <c r="AD65" s="190"/>
    </row>
    <row r="66" spans="1:30" ht="33" customHeight="1">
      <c r="A66" s="44">
        <v>3</v>
      </c>
      <c r="B66" s="45" t="s">
        <v>66</v>
      </c>
      <c r="C66" s="46"/>
      <c r="D66" s="46"/>
      <c r="E66" s="47"/>
      <c r="F66" s="47"/>
      <c r="G66" s="48"/>
      <c r="H66" s="49"/>
      <c r="I66" s="49"/>
      <c r="J66" s="191"/>
      <c r="K66" s="191"/>
      <c r="L66" s="191"/>
      <c r="M66" s="191"/>
      <c r="N66" s="191"/>
      <c r="O66" s="191"/>
      <c r="P66" s="191"/>
      <c r="Q66" s="191"/>
      <c r="R66" s="191"/>
      <c r="S66" s="191"/>
      <c r="T66" s="191"/>
      <c r="U66" s="191"/>
      <c r="V66" s="191"/>
      <c r="W66" s="191"/>
      <c r="X66" s="192"/>
      <c r="Y66" s="193"/>
      <c r="Z66" s="190"/>
      <c r="AA66" s="190"/>
      <c r="AB66" s="190"/>
      <c r="AC66" s="190"/>
      <c r="AD66" s="190"/>
    </row>
    <row r="67" spans="1:30" ht="12.75" customHeight="1">
      <c r="A67" s="139"/>
      <c r="B67" s="140"/>
      <c r="C67" s="141"/>
      <c r="D67" s="141"/>
      <c r="E67" s="142"/>
      <c r="F67" s="142"/>
      <c r="H67" s="8"/>
      <c r="I67" s="8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194"/>
      <c r="U67" s="194"/>
      <c r="V67" s="42"/>
      <c r="W67" s="42"/>
      <c r="X67" s="43"/>
    </row>
    <row r="68" spans="1:30" ht="33" customHeight="1">
      <c r="B68" s="14" t="s">
        <v>67</v>
      </c>
      <c r="C68" s="195"/>
      <c r="D68" s="195"/>
      <c r="E68" s="195"/>
      <c r="F68" s="196" t="s">
        <v>68</v>
      </c>
      <c r="G68" s="196"/>
      <c r="H68" s="196"/>
      <c r="I68" s="196"/>
      <c r="J68" s="196"/>
      <c r="K68" s="196"/>
      <c r="L68" s="196"/>
      <c r="M68" s="196"/>
      <c r="N68" s="196"/>
      <c r="O68" s="196"/>
      <c r="P68" s="15" t="str">
        <f>'[1]9松川'!$P$72</f>
        <v>Ｒ6.3.1</v>
      </c>
      <c r="Q68" s="15"/>
      <c r="R68" s="16" t="s">
        <v>3</v>
      </c>
      <c r="S68" s="197"/>
      <c r="T68" s="197"/>
      <c r="U68" s="197"/>
    </row>
    <row r="69" spans="1:30" ht="28.5" customHeight="1">
      <c r="B69" s="198" t="s">
        <v>69</v>
      </c>
      <c r="C69" s="199"/>
      <c r="D69" s="199"/>
      <c r="E69" s="199"/>
      <c r="F69" s="199"/>
      <c r="G69" s="199"/>
      <c r="H69" s="199"/>
      <c r="I69" s="200"/>
      <c r="J69" s="201" t="s">
        <v>70</v>
      </c>
      <c r="K69" s="201"/>
      <c r="L69" s="201"/>
      <c r="M69" s="201"/>
      <c r="N69" s="201"/>
      <c r="O69" s="201"/>
      <c r="P69" s="202" t="s">
        <v>71</v>
      </c>
      <c r="Q69" s="203"/>
      <c r="R69" s="41"/>
    </row>
    <row r="70" spans="1:30" ht="28.5" customHeight="1">
      <c r="B70" s="204" t="s">
        <v>72</v>
      </c>
      <c r="C70" s="205"/>
      <c r="D70" s="205"/>
      <c r="E70" s="205"/>
      <c r="F70" s="205"/>
      <c r="G70" s="205"/>
      <c r="H70" s="205"/>
      <c r="I70" s="206"/>
      <c r="J70" s="207" t="s">
        <v>73</v>
      </c>
      <c r="K70" s="207"/>
      <c r="L70" s="207"/>
      <c r="M70" s="207"/>
      <c r="N70" s="207"/>
      <c r="O70" s="207"/>
      <c r="P70" s="208">
        <v>732</v>
      </c>
      <c r="Q70" s="209"/>
      <c r="R70" s="41"/>
    </row>
    <row r="71" spans="1:30" ht="28.5" customHeight="1">
      <c r="B71" s="204" t="s">
        <v>74</v>
      </c>
      <c r="C71" s="205"/>
      <c r="D71" s="205"/>
      <c r="E71" s="205"/>
      <c r="F71" s="205"/>
      <c r="G71" s="205"/>
      <c r="H71" s="205"/>
      <c r="I71" s="206"/>
      <c r="J71" s="210" t="s">
        <v>75</v>
      </c>
      <c r="K71" s="211"/>
      <c r="L71" s="211"/>
      <c r="M71" s="211"/>
      <c r="N71" s="211"/>
      <c r="O71" s="211"/>
      <c r="P71" s="208">
        <v>174</v>
      </c>
      <c r="Q71" s="209"/>
    </row>
    <row r="72" spans="1:30" ht="28.5" customHeight="1">
      <c r="B72" s="204" t="s">
        <v>76</v>
      </c>
      <c r="C72" s="205"/>
      <c r="D72" s="205"/>
      <c r="E72" s="205"/>
      <c r="F72" s="205"/>
      <c r="G72" s="205"/>
      <c r="H72" s="205"/>
      <c r="I72" s="206"/>
      <c r="J72" s="207" t="s">
        <v>77</v>
      </c>
      <c r="K72" s="207"/>
      <c r="L72" s="207"/>
      <c r="M72" s="207"/>
      <c r="N72" s="207"/>
      <c r="O72" s="207"/>
      <c r="P72" s="208">
        <v>66</v>
      </c>
      <c r="Q72" s="209"/>
      <c r="Y72" s="190"/>
    </row>
    <row r="73" spans="1:30" ht="28.5" customHeight="1">
      <c r="B73" s="204" t="s">
        <v>78</v>
      </c>
      <c r="C73" s="205"/>
      <c r="D73" s="205"/>
      <c r="E73" s="205"/>
      <c r="F73" s="205"/>
      <c r="G73" s="205"/>
      <c r="H73" s="205"/>
      <c r="I73" s="206"/>
      <c r="J73" s="210" t="s">
        <v>79</v>
      </c>
      <c r="K73" s="212"/>
      <c r="L73" s="212"/>
      <c r="M73" s="212"/>
      <c r="N73" s="212"/>
      <c r="O73" s="212"/>
      <c r="P73" s="208">
        <v>272</v>
      </c>
      <c r="Q73" s="209"/>
      <c r="Y73" s="190"/>
    </row>
    <row r="74" spans="1:30" ht="28.5" customHeight="1">
      <c r="B74" s="213" t="s">
        <v>80</v>
      </c>
      <c r="C74" s="213"/>
      <c r="D74" s="213"/>
      <c r="E74" s="213"/>
      <c r="F74" s="213"/>
      <c r="G74" s="213"/>
      <c r="H74" s="213"/>
      <c r="I74" s="213"/>
      <c r="J74" s="207" t="s">
        <v>81</v>
      </c>
      <c r="K74" s="207"/>
      <c r="L74" s="207"/>
      <c r="M74" s="207"/>
      <c r="N74" s="207"/>
      <c r="O74" s="207"/>
      <c r="P74" s="208">
        <v>98</v>
      </c>
      <c r="Q74" s="209"/>
    </row>
    <row r="75" spans="1:30" ht="28.5" customHeight="1">
      <c r="B75" s="214"/>
      <c r="C75" s="214"/>
      <c r="D75" s="214"/>
      <c r="E75" s="214"/>
      <c r="F75" s="214"/>
      <c r="G75" s="214"/>
      <c r="H75" s="214"/>
      <c r="I75" s="214"/>
      <c r="J75" s="215" t="s">
        <v>82</v>
      </c>
      <c r="K75" s="215"/>
      <c r="L75" s="215"/>
      <c r="M75" s="215"/>
      <c r="N75" s="215"/>
      <c r="O75" s="215"/>
      <c r="P75" s="216">
        <f>SUM(P70:Q74)</f>
        <v>1342</v>
      </c>
      <c r="Q75" s="217"/>
    </row>
    <row r="76" spans="1:30" ht="28.5" customHeight="1">
      <c r="B76" s="218"/>
      <c r="C76" s="218"/>
      <c r="D76" s="218"/>
      <c r="E76" s="218"/>
      <c r="F76" s="218"/>
      <c r="G76" s="218"/>
      <c r="H76" s="218"/>
      <c r="I76" s="218"/>
      <c r="J76" s="215" t="s">
        <v>83</v>
      </c>
      <c r="K76" s="215"/>
      <c r="L76" s="215"/>
      <c r="M76" s="215"/>
      <c r="N76" s="215"/>
      <c r="O76" s="215"/>
      <c r="P76" s="219">
        <f>SUM(P75)/L32</f>
        <v>0.27298616761594791</v>
      </c>
      <c r="Q76" s="220"/>
    </row>
    <row r="77" spans="1:30" ht="28.5" customHeight="1">
      <c r="B77" s="221"/>
      <c r="C77" s="221"/>
      <c r="D77" s="221"/>
      <c r="E77" s="221"/>
      <c r="F77" s="221"/>
      <c r="G77" s="221"/>
      <c r="H77" s="221"/>
      <c r="I77" s="221"/>
      <c r="J77" s="222"/>
      <c r="K77" s="222"/>
      <c r="L77" s="222"/>
      <c r="M77" s="222"/>
      <c r="N77" s="222"/>
      <c r="O77" s="222"/>
      <c r="P77" s="223"/>
      <c r="Q77" s="223"/>
    </row>
    <row r="78" spans="1:30" ht="28.5" customHeight="1">
      <c r="B78" s="224" t="s">
        <v>84</v>
      </c>
      <c r="C78" s="225"/>
      <c r="D78" s="225"/>
      <c r="E78" s="225"/>
      <c r="F78" s="225"/>
      <c r="G78" s="225"/>
      <c r="H78" s="15" t="str">
        <f>'[1]9松川'!$H$81</f>
        <v>Ｒ6.3.1</v>
      </c>
      <c r="I78" s="15"/>
      <c r="J78" s="16" t="s">
        <v>3</v>
      </c>
      <c r="K78" s="222"/>
      <c r="L78" s="222"/>
      <c r="M78" s="222"/>
      <c r="N78" s="222"/>
      <c r="O78" s="222"/>
      <c r="P78" s="223"/>
      <c r="Q78" s="223"/>
    </row>
    <row r="79" spans="1:30" ht="28.5" customHeight="1">
      <c r="B79" s="201" t="s">
        <v>85</v>
      </c>
      <c r="C79" s="201"/>
      <c r="D79" s="201"/>
      <c r="E79" s="201"/>
      <c r="F79" s="201"/>
      <c r="G79" s="201"/>
      <c r="H79" s="201"/>
      <c r="I79" s="201"/>
      <c r="J79" s="226" t="s">
        <v>86</v>
      </c>
      <c r="K79" s="226"/>
      <c r="L79" s="226"/>
      <c r="M79" s="226"/>
      <c r="N79" s="226"/>
      <c r="O79" s="227" t="s">
        <v>87</v>
      </c>
      <c r="P79" s="227"/>
      <c r="Q79" s="227"/>
      <c r="R79" s="227"/>
      <c r="S79" s="227"/>
      <c r="T79" s="226" t="s">
        <v>88</v>
      </c>
      <c r="U79" s="226"/>
      <c r="V79" s="226"/>
    </row>
    <row r="80" spans="1:30" ht="28.5" customHeight="1">
      <c r="B80" s="228" t="s">
        <v>89</v>
      </c>
      <c r="C80" s="228"/>
      <c r="D80" s="228"/>
      <c r="E80" s="228"/>
      <c r="F80" s="228"/>
      <c r="G80" s="228"/>
      <c r="H80" s="228"/>
      <c r="I80" s="228"/>
      <c r="J80" s="229" t="s">
        <v>65</v>
      </c>
      <c r="K80" s="230"/>
      <c r="L80" s="230"/>
      <c r="M80" s="230"/>
      <c r="N80" s="230"/>
      <c r="O80" s="231" t="s">
        <v>90</v>
      </c>
      <c r="P80" s="232"/>
      <c r="Q80" s="232"/>
      <c r="R80" s="232"/>
      <c r="S80" s="232"/>
      <c r="T80" s="228" t="s">
        <v>91</v>
      </c>
      <c r="U80" s="228"/>
      <c r="V80" s="228"/>
    </row>
    <row r="81" spans="2:24" ht="28.5" customHeight="1">
      <c r="B81" s="233"/>
      <c r="C81" s="233"/>
      <c r="D81" s="233"/>
      <c r="E81" s="233"/>
      <c r="F81" s="233"/>
      <c r="G81" s="233"/>
      <c r="H81" s="233"/>
      <c r="I81" s="233"/>
      <c r="J81" s="234"/>
      <c r="K81" s="234"/>
      <c r="L81" s="234"/>
      <c r="M81" s="234"/>
      <c r="N81" s="234"/>
      <c r="O81" s="235"/>
      <c r="P81" s="235"/>
      <c r="Q81" s="235"/>
      <c r="R81" s="235"/>
      <c r="S81" s="235"/>
      <c r="T81" s="233"/>
      <c r="U81" s="233"/>
      <c r="V81" s="233"/>
    </row>
    <row r="82" spans="2:24" ht="28.5" customHeight="1">
      <c r="B82" s="224" t="s">
        <v>92</v>
      </c>
      <c r="C82" s="225"/>
      <c r="D82" s="225"/>
      <c r="E82" s="225"/>
      <c r="F82" s="225"/>
      <c r="G82" s="225"/>
      <c r="H82" s="225"/>
      <c r="I82" s="225"/>
      <c r="J82" s="236" t="str">
        <f>'[1]9松川'!$J$85</f>
        <v>R4.4.1</v>
      </c>
      <c r="K82" s="236"/>
      <c r="L82" s="16" t="s">
        <v>3</v>
      </c>
      <c r="M82" s="234"/>
      <c r="N82" s="234"/>
      <c r="R82" s="237"/>
      <c r="S82" s="237"/>
      <c r="T82" s="237"/>
      <c r="U82" s="237"/>
    </row>
    <row r="83" spans="2:24" ht="28.5" customHeight="1">
      <c r="B83" s="201" t="s">
        <v>85</v>
      </c>
      <c r="C83" s="201"/>
      <c r="D83" s="201"/>
      <c r="E83" s="201"/>
      <c r="F83" s="201"/>
      <c r="G83" s="201"/>
      <c r="H83" s="201"/>
      <c r="I83" s="201"/>
      <c r="J83" s="238"/>
      <c r="K83" s="234"/>
      <c r="L83" s="234"/>
      <c r="M83" s="234"/>
      <c r="N83" s="234"/>
      <c r="R83" s="237"/>
      <c r="S83" s="237"/>
      <c r="T83" s="237"/>
      <c r="U83" s="237"/>
    </row>
    <row r="84" spans="2:24" ht="28.5" customHeight="1">
      <c r="B84" s="239" t="s">
        <v>93</v>
      </c>
      <c r="C84" s="240"/>
      <c r="D84" s="240"/>
      <c r="E84" s="240"/>
      <c r="F84" s="240"/>
      <c r="G84" s="240"/>
      <c r="H84" s="240"/>
      <c r="I84" s="241"/>
      <c r="J84" s="234"/>
      <c r="K84" s="234"/>
      <c r="L84" s="234"/>
      <c r="M84" s="234"/>
      <c r="N84" s="234"/>
      <c r="R84" s="237"/>
      <c r="S84" s="237"/>
      <c r="T84" s="237"/>
      <c r="U84" s="237"/>
    </row>
    <row r="85" spans="2:24" ht="28.5" customHeight="1">
      <c r="B85" s="239" t="s">
        <v>94</v>
      </c>
      <c r="C85" s="240"/>
      <c r="D85" s="240"/>
      <c r="E85" s="240"/>
      <c r="F85" s="240"/>
      <c r="G85" s="240"/>
      <c r="H85" s="240"/>
      <c r="I85" s="241"/>
      <c r="J85" s="234"/>
      <c r="K85" s="234"/>
      <c r="L85" s="234"/>
      <c r="M85" s="234"/>
      <c r="N85" s="234"/>
      <c r="O85" s="235"/>
      <c r="P85" s="235"/>
      <c r="Q85" s="235"/>
      <c r="R85" s="235"/>
      <c r="S85" s="235"/>
      <c r="T85" s="233"/>
      <c r="U85" s="233"/>
      <c r="V85" s="233"/>
    </row>
    <row r="86" spans="2:24" ht="28.5" customHeight="1">
      <c r="B86" s="233"/>
      <c r="C86" s="233"/>
      <c r="D86" s="233"/>
      <c r="E86" s="233"/>
      <c r="F86" s="233"/>
      <c r="G86" s="233"/>
      <c r="H86" s="233"/>
      <c r="I86" s="233"/>
      <c r="J86" s="234"/>
      <c r="K86" s="234"/>
      <c r="L86" s="234"/>
      <c r="M86" s="234"/>
      <c r="N86" s="234"/>
      <c r="O86" s="242"/>
      <c r="P86" s="242"/>
      <c r="Q86" s="242"/>
      <c r="R86" s="242"/>
      <c r="S86" s="242"/>
      <c r="T86" s="242"/>
      <c r="U86" s="242"/>
      <c r="V86" s="242"/>
    </row>
    <row r="87" spans="2:24" ht="28.5" customHeight="1">
      <c r="B87" s="14" t="s">
        <v>95</v>
      </c>
      <c r="C87" s="195"/>
      <c r="D87" s="195"/>
      <c r="E87" s="195"/>
      <c r="F87" s="195"/>
      <c r="G87" s="15" t="str">
        <f>'[1]9松川'!$G$90</f>
        <v>R5.12.31</v>
      </c>
      <c r="H87" s="15"/>
      <c r="I87" s="16" t="s">
        <v>3</v>
      </c>
      <c r="J87" s="234"/>
      <c r="K87" s="234"/>
      <c r="L87" s="234"/>
      <c r="M87" s="234"/>
      <c r="N87" s="234"/>
      <c r="O87" s="243" t="s">
        <v>96</v>
      </c>
      <c r="P87" s="244"/>
      <c r="Q87" s="244"/>
      <c r="R87" s="244"/>
      <c r="S87" s="244"/>
      <c r="T87" s="244"/>
      <c r="U87" s="244"/>
      <c r="V87" s="15" t="str">
        <f>'[1]9松川'!$V$90</f>
        <v>R5.12.31</v>
      </c>
      <c r="W87" s="15"/>
      <c r="X87" s="16" t="s">
        <v>3</v>
      </c>
    </row>
    <row r="88" spans="2:24" ht="28.5" customHeight="1">
      <c r="B88" s="201" t="s">
        <v>85</v>
      </c>
      <c r="C88" s="201"/>
      <c r="D88" s="201"/>
      <c r="E88" s="201"/>
      <c r="F88" s="201"/>
      <c r="G88" s="201"/>
      <c r="H88" s="201" t="s">
        <v>97</v>
      </c>
      <c r="I88" s="201"/>
      <c r="J88" s="201"/>
      <c r="K88" s="201"/>
      <c r="L88" s="201"/>
      <c r="M88" s="201"/>
      <c r="N88" s="234"/>
      <c r="O88" s="245" t="s">
        <v>85</v>
      </c>
      <c r="P88" s="246"/>
      <c r="Q88" s="246"/>
      <c r="R88" s="246"/>
      <c r="S88" s="246"/>
      <c r="T88" s="227" t="s">
        <v>98</v>
      </c>
      <c r="U88" s="227"/>
      <c r="V88" s="227"/>
      <c r="W88" s="227"/>
      <c r="X88" s="227"/>
    </row>
    <row r="89" spans="2:24" ht="28.5" customHeight="1">
      <c r="B89" s="247" t="s">
        <v>99</v>
      </c>
      <c r="C89" s="248"/>
      <c r="D89" s="248"/>
      <c r="E89" s="248"/>
      <c r="F89" s="248"/>
      <c r="G89" s="249"/>
      <c r="H89" s="247" t="s">
        <v>100</v>
      </c>
      <c r="I89" s="248"/>
      <c r="J89" s="248"/>
      <c r="K89" s="248"/>
      <c r="L89" s="248"/>
      <c r="M89" s="249"/>
      <c r="N89" s="234"/>
      <c r="O89" s="250" t="s">
        <v>89</v>
      </c>
      <c r="P89" s="251"/>
      <c r="Q89" s="251"/>
      <c r="R89" s="251"/>
      <c r="S89" s="251"/>
      <c r="T89" s="232" t="s">
        <v>101</v>
      </c>
      <c r="U89" s="232"/>
      <c r="V89" s="232"/>
      <c r="W89" s="232"/>
      <c r="X89" s="232"/>
    </row>
    <row r="90" spans="2:24" ht="28.5" customHeight="1">
      <c r="B90" s="247" t="s">
        <v>102</v>
      </c>
      <c r="C90" s="248"/>
      <c r="D90" s="248"/>
      <c r="E90" s="248"/>
      <c r="F90" s="248"/>
      <c r="G90" s="249"/>
      <c r="H90" s="247" t="s">
        <v>103</v>
      </c>
      <c r="I90" s="248"/>
      <c r="J90" s="248"/>
      <c r="K90" s="248"/>
      <c r="L90" s="248"/>
      <c r="M90" s="249"/>
      <c r="N90" s="234"/>
    </row>
    <row r="91" spans="2:24" ht="28.5" customHeight="1">
      <c r="B91" s="247" t="s">
        <v>104</v>
      </c>
      <c r="C91" s="248"/>
      <c r="D91" s="248"/>
      <c r="E91" s="248"/>
      <c r="F91" s="248"/>
      <c r="G91" s="249"/>
      <c r="H91" s="247" t="s">
        <v>105</v>
      </c>
      <c r="I91" s="248"/>
      <c r="J91" s="248"/>
      <c r="K91" s="248"/>
      <c r="L91" s="248"/>
      <c r="M91" s="249"/>
      <c r="N91" s="234"/>
      <c r="O91" s="243" t="s">
        <v>106</v>
      </c>
      <c r="P91" s="244"/>
      <c r="Q91" s="244"/>
      <c r="R91" s="244"/>
      <c r="S91" s="244"/>
      <c r="T91" s="244"/>
      <c r="U91" s="244"/>
      <c r="V91" s="15" t="str">
        <f>'[1]9松川'!$V$94</f>
        <v>R5.4.1</v>
      </c>
      <c r="W91" s="15"/>
      <c r="X91" s="16" t="s">
        <v>3</v>
      </c>
    </row>
    <row r="92" spans="2:24" ht="28.5" customHeight="1">
      <c r="B92" s="207" t="s">
        <v>107</v>
      </c>
      <c r="C92" s="207"/>
      <c r="D92" s="207"/>
      <c r="E92" s="207"/>
      <c r="F92" s="207"/>
      <c r="G92" s="207"/>
      <c r="H92" s="207" t="s">
        <v>108</v>
      </c>
      <c r="I92" s="207"/>
      <c r="J92" s="207"/>
      <c r="K92" s="207"/>
      <c r="L92" s="207"/>
      <c r="M92" s="207"/>
      <c r="N92" s="234"/>
      <c r="O92" s="227" t="s">
        <v>85</v>
      </c>
      <c r="P92" s="227"/>
      <c r="Q92" s="227"/>
      <c r="R92" s="227"/>
      <c r="S92" s="227"/>
      <c r="T92" s="227" t="s">
        <v>97</v>
      </c>
      <c r="U92" s="227"/>
      <c r="V92" s="227"/>
      <c r="W92" s="227"/>
      <c r="X92" s="227"/>
    </row>
    <row r="93" spans="2:24" ht="28.5" customHeight="1">
      <c r="B93" s="239" t="s">
        <v>109</v>
      </c>
      <c r="C93" s="240"/>
      <c r="D93" s="240"/>
      <c r="E93" s="240"/>
      <c r="F93" s="240"/>
      <c r="G93" s="241"/>
      <c r="H93" s="239" t="s">
        <v>110</v>
      </c>
      <c r="I93" s="240"/>
      <c r="J93" s="240"/>
      <c r="K93" s="240"/>
      <c r="L93" s="240"/>
      <c r="M93" s="241"/>
      <c r="N93" s="234"/>
      <c r="O93" s="252" t="s">
        <v>111</v>
      </c>
      <c r="P93" s="252"/>
      <c r="Q93" s="252"/>
      <c r="R93" s="252"/>
      <c r="S93" s="252"/>
      <c r="T93" s="253" t="s">
        <v>112</v>
      </c>
      <c r="U93" s="253"/>
      <c r="V93" s="253"/>
      <c r="W93" s="253"/>
      <c r="X93" s="253"/>
    </row>
    <row r="94" spans="2:24" ht="28.5" customHeight="1">
      <c r="B94" s="239" t="s">
        <v>113</v>
      </c>
      <c r="C94" s="240"/>
      <c r="D94" s="240"/>
      <c r="E94" s="240"/>
      <c r="F94" s="240"/>
      <c r="G94" s="241"/>
      <c r="H94" s="239" t="s">
        <v>100</v>
      </c>
      <c r="I94" s="240"/>
      <c r="J94" s="240"/>
      <c r="K94" s="240"/>
      <c r="L94" s="240"/>
      <c r="M94" s="241"/>
      <c r="N94" s="234"/>
      <c r="O94" s="253" t="s">
        <v>114</v>
      </c>
      <c r="P94" s="253"/>
      <c r="Q94" s="253"/>
      <c r="R94" s="253"/>
      <c r="S94" s="253"/>
      <c r="T94" s="253" t="s">
        <v>115</v>
      </c>
      <c r="U94" s="253"/>
      <c r="V94" s="253"/>
      <c r="W94" s="253"/>
      <c r="X94" s="253"/>
    </row>
    <row r="95" spans="2:24" ht="28.5" customHeight="1">
      <c r="B95" s="239" t="s">
        <v>116</v>
      </c>
      <c r="C95" s="240"/>
      <c r="D95" s="240"/>
      <c r="E95" s="240"/>
      <c r="F95" s="240"/>
      <c r="G95" s="241"/>
      <c r="H95" s="239" t="s">
        <v>117</v>
      </c>
      <c r="I95" s="240"/>
      <c r="J95" s="240"/>
      <c r="K95" s="240"/>
      <c r="L95" s="240"/>
      <c r="M95" s="241"/>
      <c r="N95" s="234"/>
      <c r="O95" s="253" t="s">
        <v>118</v>
      </c>
      <c r="P95" s="253"/>
      <c r="Q95" s="253"/>
      <c r="R95" s="253"/>
      <c r="S95" s="253"/>
      <c r="T95" s="253" t="s">
        <v>119</v>
      </c>
      <c r="U95" s="253"/>
      <c r="V95" s="253"/>
      <c r="W95" s="253"/>
      <c r="X95" s="253"/>
    </row>
    <row r="96" spans="2:24" ht="28.5" customHeight="1">
      <c r="B96" s="207" t="s">
        <v>120</v>
      </c>
      <c r="C96" s="207"/>
      <c r="D96" s="207"/>
      <c r="E96" s="207"/>
      <c r="F96" s="207"/>
      <c r="G96" s="207"/>
      <c r="H96" s="207" t="s">
        <v>121</v>
      </c>
      <c r="I96" s="207"/>
      <c r="J96" s="207"/>
      <c r="K96" s="207"/>
      <c r="L96" s="207"/>
      <c r="M96" s="207"/>
      <c r="N96" s="234"/>
      <c r="O96" s="253" t="s">
        <v>122</v>
      </c>
      <c r="P96" s="253"/>
      <c r="Q96" s="253"/>
      <c r="R96" s="253"/>
      <c r="S96" s="253"/>
      <c r="T96" s="253" t="s">
        <v>123</v>
      </c>
      <c r="U96" s="253"/>
      <c r="V96" s="253"/>
      <c r="W96" s="253"/>
      <c r="X96" s="253"/>
    </row>
    <row r="97" spans="2:24" ht="28.5" customHeight="1">
      <c r="B97" s="207" t="s">
        <v>124</v>
      </c>
      <c r="C97" s="207"/>
      <c r="D97" s="207"/>
      <c r="E97" s="207"/>
      <c r="F97" s="207"/>
      <c r="G97" s="207"/>
      <c r="H97" s="207" t="s">
        <v>125</v>
      </c>
      <c r="I97" s="207"/>
      <c r="J97" s="207"/>
      <c r="K97" s="207"/>
      <c r="L97" s="207"/>
      <c r="M97" s="207"/>
      <c r="N97" s="234"/>
      <c r="O97" s="254" t="s">
        <v>126</v>
      </c>
      <c r="P97" s="254"/>
      <c r="Q97" s="254"/>
      <c r="R97" s="254"/>
      <c r="S97" s="254"/>
      <c r="T97" s="253" t="s">
        <v>127</v>
      </c>
      <c r="U97" s="253"/>
      <c r="V97" s="253"/>
      <c r="W97" s="253"/>
      <c r="X97" s="253"/>
    </row>
    <row r="98" spans="2:24" ht="28.5" customHeight="1">
      <c r="B98" s="207" t="s">
        <v>128</v>
      </c>
      <c r="C98" s="207"/>
      <c r="D98" s="207"/>
      <c r="E98" s="207"/>
      <c r="F98" s="207"/>
      <c r="G98" s="207"/>
      <c r="H98" s="207" t="s">
        <v>129</v>
      </c>
      <c r="I98" s="207"/>
      <c r="J98" s="207"/>
      <c r="K98" s="207"/>
      <c r="L98" s="207"/>
      <c r="M98" s="207"/>
      <c r="N98" s="234"/>
      <c r="O98" s="255" t="s">
        <v>130</v>
      </c>
      <c r="P98" s="255"/>
      <c r="Q98" s="255"/>
      <c r="R98" s="255"/>
      <c r="S98" s="255"/>
      <c r="T98" s="253" t="s">
        <v>131</v>
      </c>
      <c r="U98" s="253"/>
      <c r="V98" s="253"/>
      <c r="W98" s="253"/>
      <c r="X98" s="253"/>
    </row>
    <row r="99" spans="2:24" ht="28.5" customHeight="1">
      <c r="B99" s="207" t="s">
        <v>132</v>
      </c>
      <c r="C99" s="207"/>
      <c r="D99" s="207"/>
      <c r="E99" s="207"/>
      <c r="F99" s="207"/>
      <c r="G99" s="207"/>
      <c r="H99" s="207" t="s">
        <v>133</v>
      </c>
      <c r="I99" s="207"/>
      <c r="J99" s="207"/>
      <c r="K99" s="207"/>
      <c r="L99" s="207"/>
      <c r="M99" s="207"/>
      <c r="N99" s="234"/>
      <c r="O99" s="253" t="s">
        <v>134</v>
      </c>
      <c r="P99" s="253"/>
      <c r="Q99" s="253"/>
      <c r="R99" s="253"/>
      <c r="S99" s="253"/>
      <c r="T99" s="253" t="s">
        <v>131</v>
      </c>
      <c r="U99" s="253"/>
      <c r="V99" s="253"/>
      <c r="W99" s="253"/>
      <c r="X99" s="253"/>
    </row>
    <row r="100" spans="2:24" ht="28.5" customHeight="1">
      <c r="B100" s="207" t="s">
        <v>135</v>
      </c>
      <c r="C100" s="207"/>
      <c r="D100" s="207"/>
      <c r="E100" s="207"/>
      <c r="F100" s="207"/>
      <c r="G100" s="207"/>
      <c r="H100" s="207" t="s">
        <v>136</v>
      </c>
      <c r="I100" s="207"/>
      <c r="J100" s="207"/>
      <c r="K100" s="207"/>
      <c r="L100" s="207"/>
      <c r="M100" s="207"/>
      <c r="N100" s="234"/>
      <c r="O100" s="256" t="s">
        <v>137</v>
      </c>
      <c r="P100" s="253"/>
      <c r="Q100" s="253"/>
      <c r="R100" s="253"/>
      <c r="S100" s="253"/>
      <c r="T100" s="256" t="s">
        <v>138</v>
      </c>
      <c r="U100" s="253"/>
      <c r="V100" s="253"/>
      <c r="W100" s="253"/>
      <c r="X100" s="253"/>
    </row>
    <row r="101" spans="2:24" ht="28.5" customHeight="1">
      <c r="B101" s="207" t="s">
        <v>139</v>
      </c>
      <c r="C101" s="207"/>
      <c r="D101" s="207"/>
      <c r="E101" s="207"/>
      <c r="F101" s="207"/>
      <c r="G101" s="207"/>
      <c r="H101" s="207" t="s">
        <v>140</v>
      </c>
      <c r="I101" s="207"/>
      <c r="J101" s="207"/>
      <c r="K101" s="207"/>
      <c r="L101" s="207"/>
      <c r="M101" s="207"/>
      <c r="N101" s="234"/>
      <c r="O101" s="256" t="s">
        <v>141</v>
      </c>
      <c r="P101" s="253"/>
      <c r="Q101" s="253"/>
      <c r="R101" s="253"/>
      <c r="S101" s="253"/>
      <c r="T101" s="256" t="s">
        <v>142</v>
      </c>
      <c r="U101" s="253"/>
      <c r="V101" s="253"/>
      <c r="W101" s="253"/>
      <c r="X101" s="253"/>
    </row>
    <row r="102" spans="2:24" ht="28.5" customHeight="1">
      <c r="B102" s="210" t="s">
        <v>143</v>
      </c>
      <c r="C102" s="212"/>
      <c r="D102" s="212"/>
      <c r="E102" s="212"/>
      <c r="F102" s="212"/>
      <c r="G102" s="212"/>
      <c r="H102" s="207" t="s">
        <v>140</v>
      </c>
      <c r="I102" s="207"/>
      <c r="J102" s="207"/>
      <c r="K102" s="207"/>
      <c r="L102" s="207"/>
      <c r="M102" s="207"/>
      <c r="N102" s="234"/>
      <c r="O102" s="256" t="s">
        <v>144</v>
      </c>
      <c r="P102" s="253"/>
      <c r="Q102" s="253"/>
      <c r="R102" s="253"/>
      <c r="S102" s="253"/>
      <c r="T102" s="256" t="s">
        <v>142</v>
      </c>
      <c r="U102" s="253"/>
      <c r="V102" s="253"/>
      <c r="W102" s="253"/>
      <c r="X102" s="253"/>
    </row>
    <row r="103" spans="2:24" ht="28.5" customHeight="1">
      <c r="B103" s="207" t="s">
        <v>145</v>
      </c>
      <c r="C103" s="207"/>
      <c r="D103" s="207"/>
      <c r="E103" s="207"/>
      <c r="F103" s="207"/>
      <c r="G103" s="207"/>
      <c r="H103" s="207" t="s">
        <v>146</v>
      </c>
      <c r="I103" s="207"/>
      <c r="J103" s="207"/>
      <c r="K103" s="207"/>
      <c r="L103" s="207"/>
      <c r="M103" s="207"/>
      <c r="N103" s="234"/>
    </row>
    <row r="104" spans="2:24" ht="28.5" customHeight="1">
      <c r="B104" s="207" t="s">
        <v>147</v>
      </c>
      <c r="C104" s="207"/>
      <c r="D104" s="207"/>
      <c r="E104" s="207"/>
      <c r="F104" s="207"/>
      <c r="G104" s="207"/>
      <c r="H104" s="207" t="s">
        <v>146</v>
      </c>
      <c r="I104" s="207"/>
      <c r="J104" s="207"/>
      <c r="K104" s="207"/>
      <c r="L104" s="207"/>
      <c r="M104" s="207"/>
      <c r="N104" s="234"/>
    </row>
    <row r="105" spans="2:24" ht="28.5" customHeight="1">
      <c r="B105" s="207" t="s">
        <v>148</v>
      </c>
      <c r="C105" s="207"/>
      <c r="D105" s="207"/>
      <c r="E105" s="207"/>
      <c r="F105" s="207"/>
      <c r="G105" s="207"/>
      <c r="H105" s="207" t="s">
        <v>149</v>
      </c>
      <c r="I105" s="207"/>
      <c r="J105" s="207"/>
      <c r="K105" s="207"/>
      <c r="L105" s="207"/>
      <c r="M105" s="207"/>
      <c r="N105" s="234"/>
      <c r="O105" s="243" t="s">
        <v>150</v>
      </c>
      <c r="P105" s="243"/>
      <c r="Q105" s="243"/>
      <c r="R105" s="243"/>
      <c r="S105" s="243"/>
      <c r="T105" s="243"/>
      <c r="U105" s="243"/>
      <c r="V105" s="15" t="str">
        <f>'[1]9松川'!$V$98</f>
        <v>R5.4.1</v>
      </c>
      <c r="W105" s="15"/>
      <c r="X105" s="16" t="s">
        <v>3</v>
      </c>
    </row>
    <row r="106" spans="2:24" ht="28.5" customHeight="1">
      <c r="B106" s="207" t="s">
        <v>151</v>
      </c>
      <c r="C106" s="207"/>
      <c r="D106" s="207"/>
      <c r="E106" s="207"/>
      <c r="F106" s="207"/>
      <c r="G106" s="207"/>
      <c r="H106" s="207" t="s">
        <v>152</v>
      </c>
      <c r="I106" s="207"/>
      <c r="J106" s="207"/>
      <c r="K106" s="207"/>
      <c r="L106" s="207"/>
      <c r="M106" s="207"/>
      <c r="N106" s="234"/>
      <c r="O106" s="245" t="s">
        <v>85</v>
      </c>
      <c r="P106" s="246"/>
      <c r="Q106" s="246"/>
      <c r="R106" s="246"/>
      <c r="S106" s="257"/>
      <c r="T106" s="245" t="s">
        <v>97</v>
      </c>
      <c r="U106" s="246"/>
      <c r="V106" s="246"/>
      <c r="W106" s="246"/>
      <c r="X106" s="257"/>
    </row>
    <row r="107" spans="2:24" ht="28.5" customHeight="1">
      <c r="B107" s="207" t="s">
        <v>153</v>
      </c>
      <c r="C107" s="207"/>
      <c r="D107" s="207"/>
      <c r="E107" s="207"/>
      <c r="F107" s="207"/>
      <c r="G107" s="207"/>
      <c r="H107" s="207" t="s">
        <v>133</v>
      </c>
      <c r="I107" s="207"/>
      <c r="J107" s="207"/>
      <c r="K107" s="207"/>
      <c r="L107" s="207"/>
      <c r="M107" s="207"/>
      <c r="N107" s="234"/>
      <c r="O107" s="258" t="s">
        <v>154</v>
      </c>
      <c r="P107" s="259"/>
      <c r="Q107" s="259"/>
      <c r="R107" s="259"/>
      <c r="S107" s="259"/>
      <c r="T107" s="258" t="s">
        <v>155</v>
      </c>
      <c r="U107" s="259"/>
      <c r="V107" s="259"/>
      <c r="W107" s="259"/>
      <c r="X107" s="259"/>
    </row>
    <row r="108" spans="2:24" ht="28.5" customHeight="1">
      <c r="B108" s="207" t="s">
        <v>156</v>
      </c>
      <c r="C108" s="207"/>
      <c r="D108" s="207"/>
      <c r="E108" s="207"/>
      <c r="F108" s="207"/>
      <c r="G108" s="207"/>
      <c r="H108" s="207" t="s">
        <v>133</v>
      </c>
      <c r="I108" s="207"/>
      <c r="J108" s="207"/>
      <c r="K108" s="207"/>
      <c r="L108" s="207"/>
      <c r="M108" s="207"/>
      <c r="N108" s="234"/>
    </row>
    <row r="109" spans="2:24" ht="28.5" customHeight="1">
      <c r="B109" s="207" t="s">
        <v>157</v>
      </c>
      <c r="C109" s="207"/>
      <c r="D109" s="207"/>
      <c r="E109" s="207"/>
      <c r="F109" s="207"/>
      <c r="G109" s="207"/>
      <c r="H109" s="207" t="s">
        <v>158</v>
      </c>
      <c r="I109" s="207"/>
      <c r="J109" s="207"/>
      <c r="K109" s="207"/>
      <c r="L109" s="207"/>
      <c r="M109" s="207"/>
      <c r="N109" s="234"/>
      <c r="O109" s="260" t="s">
        <v>159</v>
      </c>
      <c r="P109" s="260"/>
      <c r="Q109" s="260"/>
      <c r="R109" s="260"/>
      <c r="S109" s="15" t="str">
        <f>'[1]9松川'!$S$102</f>
        <v>R2.9.14</v>
      </c>
      <c r="T109" s="15"/>
      <c r="U109" s="16" t="s">
        <v>3</v>
      </c>
    </row>
    <row r="110" spans="2:24" ht="28.5" customHeight="1">
      <c r="B110" s="261" t="s">
        <v>160</v>
      </c>
      <c r="C110" s="212"/>
      <c r="D110" s="212"/>
      <c r="E110" s="212"/>
      <c r="F110" s="212"/>
      <c r="G110" s="212"/>
      <c r="H110" s="207" t="s">
        <v>133</v>
      </c>
      <c r="I110" s="207"/>
      <c r="J110" s="207"/>
      <c r="K110" s="207"/>
      <c r="L110" s="207"/>
      <c r="M110" s="207"/>
      <c r="N110" s="234"/>
      <c r="O110" s="262" t="s">
        <v>161</v>
      </c>
      <c r="P110" s="263"/>
      <c r="Q110" s="263"/>
      <c r="R110" s="263"/>
      <c r="S110" s="263"/>
      <c r="T110" s="263"/>
      <c r="U110" s="264"/>
    </row>
    <row r="111" spans="2:24" ht="28.5" customHeight="1">
      <c r="B111" s="265"/>
      <c r="C111" s="266"/>
      <c r="D111" s="266"/>
      <c r="E111" s="266"/>
      <c r="F111" s="266"/>
      <c r="G111" s="266"/>
      <c r="H111" s="233"/>
      <c r="I111" s="233"/>
      <c r="J111" s="233"/>
      <c r="K111" s="233"/>
      <c r="L111" s="233"/>
      <c r="M111" s="233"/>
      <c r="N111" s="234"/>
      <c r="O111" s="267" t="s">
        <v>72</v>
      </c>
      <c r="P111" s="268"/>
      <c r="Q111" s="268"/>
      <c r="R111" s="268"/>
      <c r="S111" s="268"/>
      <c r="T111" s="268"/>
      <c r="U111" s="269"/>
    </row>
    <row r="112" spans="2:24" ht="28.5" customHeight="1">
      <c r="N112" s="234"/>
      <c r="O112" s="270" t="s">
        <v>162</v>
      </c>
      <c r="P112" s="271"/>
      <c r="Q112" s="271"/>
      <c r="R112" s="271"/>
      <c r="S112" s="271"/>
      <c r="T112" s="271"/>
      <c r="U112" s="272"/>
    </row>
    <row r="113" spans="1:30" ht="27.75" customHeight="1">
      <c r="A113" s="44">
        <v>4</v>
      </c>
      <c r="B113" s="45" t="s">
        <v>163</v>
      </c>
      <c r="C113" s="46"/>
      <c r="D113" s="46"/>
      <c r="E113" s="47"/>
      <c r="F113" s="47"/>
      <c r="G113" s="273"/>
      <c r="H113" s="273"/>
      <c r="I113" s="273"/>
      <c r="J113" s="273"/>
      <c r="K113" s="274"/>
      <c r="L113" s="274"/>
      <c r="M113" s="136"/>
      <c r="N113" s="136"/>
      <c r="O113" s="136"/>
      <c r="P113" s="136"/>
      <c r="Q113" s="136"/>
      <c r="R113" s="137"/>
      <c r="S113" s="138"/>
      <c r="T113" s="137"/>
      <c r="U113" s="138"/>
      <c r="V113" s="138"/>
      <c r="W113" s="48"/>
      <c r="X113" s="48"/>
      <c r="Y113" s="13"/>
    </row>
    <row r="114" spans="1:30" ht="12.75" customHeight="1">
      <c r="A114" s="275"/>
      <c r="B114" s="276"/>
      <c r="C114" s="277"/>
      <c r="D114" s="277"/>
      <c r="E114" s="278"/>
      <c r="F114" s="278"/>
      <c r="G114" s="279"/>
      <c r="H114" s="279"/>
      <c r="I114" s="279"/>
      <c r="J114" s="279"/>
      <c r="K114" s="280"/>
      <c r="L114" s="280"/>
      <c r="M114" s="10"/>
      <c r="N114" s="10"/>
      <c r="O114" s="10"/>
      <c r="P114" s="10"/>
      <c r="Q114" s="10"/>
      <c r="R114" s="11"/>
      <c r="S114" s="12"/>
      <c r="T114" s="11"/>
      <c r="U114" s="12"/>
      <c r="V114" s="12"/>
    </row>
    <row r="115" spans="1:30" ht="27.75" customHeight="1">
      <c r="B115" s="14" t="s">
        <v>164</v>
      </c>
      <c r="C115" s="195"/>
      <c r="D115" s="195"/>
      <c r="E115" s="195"/>
      <c r="F115" s="15" t="str">
        <f>'[1]9松川'!$F$114</f>
        <v>R6.1.16</v>
      </c>
      <c r="G115" s="15"/>
      <c r="H115" s="16" t="s">
        <v>3</v>
      </c>
      <c r="I115" s="281"/>
      <c r="J115" s="281"/>
      <c r="K115" s="281"/>
      <c r="L115" s="281"/>
      <c r="M115" s="282"/>
      <c r="N115" s="282"/>
    </row>
    <row r="116" spans="1:30" ht="27.75" customHeight="1">
      <c r="B116" s="201" t="s">
        <v>165</v>
      </c>
      <c r="C116" s="201" t="s">
        <v>166</v>
      </c>
      <c r="D116" s="201"/>
      <c r="E116" s="201"/>
      <c r="F116" s="201"/>
      <c r="G116" s="201" t="s">
        <v>167</v>
      </c>
      <c r="H116" s="201"/>
      <c r="I116" s="201"/>
      <c r="J116" s="201"/>
      <c r="K116" s="201" t="s">
        <v>168</v>
      </c>
      <c r="L116" s="201"/>
      <c r="M116" s="201"/>
      <c r="N116" s="201"/>
      <c r="O116" s="201"/>
      <c r="P116" s="201"/>
      <c r="Q116" s="201"/>
      <c r="R116" s="201"/>
      <c r="S116" s="283" t="s">
        <v>169</v>
      </c>
      <c r="T116" s="283"/>
      <c r="U116" s="283"/>
      <c r="V116" s="283"/>
      <c r="Y116" s="190"/>
    </row>
    <row r="117" spans="1:30" ht="39.75" customHeight="1">
      <c r="B117" s="226"/>
      <c r="C117" s="201"/>
      <c r="D117" s="201"/>
      <c r="E117" s="201"/>
      <c r="F117" s="201"/>
      <c r="G117" s="201"/>
      <c r="H117" s="201"/>
      <c r="I117" s="201"/>
      <c r="J117" s="201"/>
      <c r="K117" s="201" t="s">
        <v>170</v>
      </c>
      <c r="L117" s="201"/>
      <c r="M117" s="201"/>
      <c r="N117" s="201"/>
      <c r="O117" s="201" t="s">
        <v>171</v>
      </c>
      <c r="P117" s="201" t="s">
        <v>172</v>
      </c>
      <c r="Q117" s="201" t="s">
        <v>173</v>
      </c>
      <c r="R117" s="201" t="s">
        <v>174</v>
      </c>
      <c r="S117" s="283"/>
      <c r="T117" s="283"/>
      <c r="U117" s="283"/>
      <c r="V117" s="283"/>
    </row>
    <row r="118" spans="1:30" ht="27" customHeight="1">
      <c r="B118" s="226"/>
      <c r="C118" s="201"/>
      <c r="D118" s="201"/>
      <c r="E118" s="201"/>
      <c r="F118" s="201"/>
      <c r="G118" s="201"/>
      <c r="H118" s="201"/>
      <c r="I118" s="201"/>
      <c r="J118" s="201"/>
      <c r="K118" s="284" t="s">
        <v>175</v>
      </c>
      <c r="L118" s="201"/>
      <c r="M118" s="201" t="s">
        <v>176</v>
      </c>
      <c r="N118" s="201"/>
      <c r="O118" s="201"/>
      <c r="P118" s="201"/>
      <c r="Q118" s="201"/>
      <c r="R118" s="201"/>
      <c r="S118" s="283"/>
      <c r="T118" s="283"/>
      <c r="U118" s="283"/>
      <c r="V118" s="283"/>
    </row>
    <row r="119" spans="1:30" ht="36.75" customHeight="1">
      <c r="B119" s="285" t="s">
        <v>177</v>
      </c>
      <c r="C119" s="286" t="s">
        <v>60</v>
      </c>
      <c r="D119" s="286"/>
      <c r="E119" s="286"/>
      <c r="F119" s="286"/>
      <c r="G119" s="286" t="s">
        <v>61</v>
      </c>
      <c r="H119" s="286"/>
      <c r="I119" s="286"/>
      <c r="J119" s="286"/>
      <c r="K119" s="230" t="s">
        <v>178</v>
      </c>
      <c r="L119" s="230"/>
      <c r="M119" s="230" t="s">
        <v>179</v>
      </c>
      <c r="N119" s="230"/>
      <c r="O119" s="287" t="s">
        <v>180</v>
      </c>
      <c r="P119" s="287" t="s">
        <v>181</v>
      </c>
      <c r="Q119" s="287" t="s">
        <v>182</v>
      </c>
      <c r="R119" s="287" t="s">
        <v>181</v>
      </c>
      <c r="S119" s="288" t="s">
        <v>183</v>
      </c>
      <c r="T119" s="289"/>
      <c r="U119" s="289"/>
      <c r="V119" s="289"/>
    </row>
    <row r="120" spans="1:30" ht="34.5" customHeight="1">
      <c r="B120" s="285" t="s">
        <v>177</v>
      </c>
      <c r="C120" s="286" t="s">
        <v>184</v>
      </c>
      <c r="D120" s="286"/>
      <c r="E120" s="286"/>
      <c r="F120" s="286"/>
      <c r="G120" s="286" t="s">
        <v>64</v>
      </c>
      <c r="H120" s="286"/>
      <c r="I120" s="286"/>
      <c r="J120" s="286"/>
      <c r="K120" s="230" t="s">
        <v>181</v>
      </c>
      <c r="L120" s="230"/>
      <c r="M120" s="230" t="s">
        <v>181</v>
      </c>
      <c r="N120" s="230"/>
      <c r="O120" s="287" t="s">
        <v>181</v>
      </c>
      <c r="P120" s="287" t="s">
        <v>185</v>
      </c>
      <c r="Q120" s="287" t="s">
        <v>186</v>
      </c>
      <c r="R120" s="287" t="s">
        <v>187</v>
      </c>
      <c r="S120" s="288" t="s">
        <v>188</v>
      </c>
      <c r="T120" s="289"/>
      <c r="U120" s="289"/>
      <c r="V120" s="289"/>
    </row>
    <row r="121" spans="1:30" ht="34.5" customHeight="1">
      <c r="B121" s="290" t="s">
        <v>177</v>
      </c>
      <c r="C121" s="286" t="s">
        <v>189</v>
      </c>
      <c r="D121" s="286"/>
      <c r="E121" s="286"/>
      <c r="F121" s="286"/>
      <c r="G121" s="286" t="s">
        <v>190</v>
      </c>
      <c r="H121" s="286"/>
      <c r="I121" s="286"/>
      <c r="J121" s="286"/>
      <c r="K121" s="230" t="s">
        <v>186</v>
      </c>
      <c r="L121" s="230"/>
      <c r="M121" s="230" t="s">
        <v>181</v>
      </c>
      <c r="N121" s="230"/>
      <c r="O121" s="287" t="s">
        <v>186</v>
      </c>
      <c r="P121" s="287" t="s">
        <v>181</v>
      </c>
      <c r="Q121" s="287" t="s">
        <v>185</v>
      </c>
      <c r="R121" s="287" t="s">
        <v>191</v>
      </c>
      <c r="S121" s="288" t="s">
        <v>192</v>
      </c>
      <c r="T121" s="289"/>
      <c r="U121" s="289"/>
      <c r="V121" s="289"/>
    </row>
    <row r="122" spans="1:30" ht="25.5" customHeight="1">
      <c r="B122" s="233"/>
      <c r="C122" s="233"/>
      <c r="D122" s="233"/>
      <c r="E122" s="233"/>
      <c r="F122" s="291"/>
      <c r="G122" s="292"/>
      <c r="H122" s="292"/>
      <c r="I122" s="12"/>
      <c r="J122" s="12"/>
      <c r="K122" s="12"/>
      <c r="L122" s="12"/>
      <c r="M122" s="193"/>
      <c r="N122" s="233"/>
      <c r="O122" s="233"/>
      <c r="P122" s="233"/>
      <c r="Q122" s="233"/>
      <c r="R122" s="233"/>
      <c r="S122" s="233"/>
      <c r="T122" s="233"/>
      <c r="U122" s="12"/>
      <c r="V122" s="12"/>
      <c r="W122" s="12"/>
      <c r="X122" s="12"/>
      <c r="Z122" s="190"/>
      <c r="AA122" s="190"/>
      <c r="AB122" s="190"/>
      <c r="AC122" s="190"/>
      <c r="AD122" s="190"/>
    </row>
    <row r="123" spans="1:30" ht="27.75" customHeight="1">
      <c r="B123" s="224" t="s">
        <v>193</v>
      </c>
      <c r="C123" s="225"/>
      <c r="D123" s="225"/>
      <c r="E123" s="225"/>
      <c r="F123" s="225"/>
      <c r="G123" s="15" t="str">
        <f>'[1]9松川'!$G$122</f>
        <v>R6.1.16</v>
      </c>
      <c r="H123" s="15"/>
      <c r="I123" s="16" t="s">
        <v>3</v>
      </c>
      <c r="J123" s="12"/>
      <c r="K123" s="293"/>
      <c r="L123" s="293"/>
      <c r="M123" s="293"/>
      <c r="N123" s="293"/>
      <c r="O123" s="294"/>
      <c r="P123" s="294"/>
      <c r="Q123" s="294"/>
      <c r="R123" s="294"/>
      <c r="S123" s="294"/>
      <c r="T123" s="294"/>
      <c r="U123" s="294"/>
      <c r="V123" s="294"/>
      <c r="X123" s="12"/>
      <c r="Z123" s="190"/>
      <c r="AA123" s="190"/>
      <c r="AB123" s="190"/>
      <c r="AC123" s="190"/>
      <c r="AD123" s="190"/>
    </row>
    <row r="124" spans="1:30" ht="25.5" customHeight="1">
      <c r="B124" s="201" t="s">
        <v>85</v>
      </c>
      <c r="C124" s="201"/>
      <c r="D124" s="201"/>
      <c r="E124" s="201"/>
      <c r="F124" s="201"/>
      <c r="G124" s="201"/>
      <c r="H124" s="201"/>
      <c r="I124" s="201"/>
      <c r="J124" s="12"/>
      <c r="K124" s="295"/>
      <c r="L124" s="295"/>
      <c r="M124" s="295"/>
      <c r="N124" s="295"/>
      <c r="O124" s="295"/>
      <c r="P124" s="295"/>
      <c r="Q124" s="295"/>
      <c r="R124" s="295"/>
      <c r="S124" s="295"/>
      <c r="T124" s="295"/>
      <c r="U124" s="295"/>
      <c r="V124" s="295"/>
      <c r="X124" s="12"/>
      <c r="Z124" s="190"/>
      <c r="AA124" s="190"/>
      <c r="AB124" s="190"/>
      <c r="AC124" s="190"/>
      <c r="AD124" s="190"/>
    </row>
    <row r="125" spans="1:30" ht="25.5" customHeight="1">
      <c r="B125" s="207" t="s">
        <v>194</v>
      </c>
      <c r="C125" s="207"/>
      <c r="D125" s="207"/>
      <c r="E125" s="207"/>
      <c r="F125" s="207"/>
      <c r="G125" s="207"/>
      <c r="H125" s="207"/>
      <c r="I125" s="207"/>
      <c r="J125" s="12"/>
      <c r="K125" s="193"/>
      <c r="L125" s="193"/>
      <c r="M125" s="193"/>
      <c r="N125" s="193"/>
      <c r="O125" s="193"/>
      <c r="P125" s="193"/>
      <c r="Q125" s="193"/>
      <c r="R125" s="193"/>
      <c r="S125" s="193"/>
      <c r="T125" s="193"/>
      <c r="U125" s="193"/>
      <c r="V125" s="193"/>
    </row>
    <row r="126" spans="1:30" ht="25.5" customHeight="1">
      <c r="B126" s="207" t="s">
        <v>195</v>
      </c>
      <c r="C126" s="207"/>
      <c r="D126" s="207"/>
      <c r="E126" s="207"/>
      <c r="F126" s="207"/>
      <c r="G126" s="207"/>
      <c r="H126" s="207"/>
      <c r="I126" s="207"/>
      <c r="J126" s="12"/>
      <c r="S126" s="233"/>
      <c r="T126" s="233"/>
      <c r="U126" s="12"/>
      <c r="V126" s="12"/>
      <c r="W126" s="12"/>
      <c r="X126" s="12"/>
      <c r="Z126" s="190"/>
      <c r="AA126" s="190"/>
      <c r="AB126" s="190"/>
      <c r="AC126" s="190"/>
      <c r="AD126" s="190"/>
    </row>
    <row r="127" spans="1:30" ht="25.5" customHeight="1">
      <c r="B127" s="207" t="s">
        <v>196</v>
      </c>
      <c r="C127" s="207"/>
      <c r="D127" s="207"/>
      <c r="E127" s="207"/>
      <c r="F127" s="207"/>
      <c r="G127" s="207"/>
      <c r="H127" s="207"/>
      <c r="I127" s="207"/>
      <c r="J127" s="12"/>
      <c r="K127" s="12"/>
      <c r="L127" s="12"/>
      <c r="M127" s="193"/>
      <c r="N127" s="233"/>
      <c r="O127" s="233"/>
      <c r="P127" s="233"/>
      <c r="Q127" s="233"/>
      <c r="R127" s="233"/>
      <c r="S127" s="233"/>
      <c r="T127" s="233"/>
      <c r="U127" s="12"/>
      <c r="V127" s="12"/>
      <c r="W127" s="12"/>
      <c r="X127" s="12"/>
      <c r="Z127" s="190"/>
      <c r="AA127" s="190"/>
      <c r="AB127" s="190"/>
      <c r="AC127" s="190"/>
      <c r="AD127" s="190"/>
    </row>
    <row r="128" spans="1:30" ht="25.5" customHeight="1">
      <c r="B128" s="207" t="s">
        <v>197</v>
      </c>
      <c r="C128" s="207"/>
      <c r="D128" s="207"/>
      <c r="E128" s="207"/>
      <c r="F128" s="207"/>
      <c r="G128" s="207"/>
      <c r="H128" s="207"/>
      <c r="I128" s="207"/>
      <c r="J128" s="12"/>
      <c r="K128" s="12"/>
      <c r="L128" s="12"/>
      <c r="M128" s="193"/>
      <c r="N128" s="233"/>
      <c r="O128" s="233"/>
      <c r="P128" s="233"/>
      <c r="Q128" s="233"/>
      <c r="R128" s="233"/>
      <c r="S128" s="233"/>
      <c r="T128" s="233"/>
      <c r="U128" s="12"/>
      <c r="V128" s="12"/>
      <c r="W128" s="12"/>
      <c r="X128" s="12"/>
      <c r="Z128" s="190"/>
      <c r="AA128" s="190"/>
      <c r="AB128" s="190"/>
      <c r="AC128" s="190"/>
      <c r="AD128" s="190"/>
    </row>
    <row r="129" spans="1:32" ht="25.5" customHeight="1">
      <c r="B129" s="233"/>
      <c r="C129" s="233"/>
      <c r="D129" s="233"/>
      <c r="E129" s="233"/>
      <c r="F129" s="233"/>
      <c r="G129" s="233"/>
      <c r="H129" s="233"/>
      <c r="I129" s="233"/>
      <c r="J129" s="12"/>
      <c r="K129" s="12"/>
      <c r="L129" s="12"/>
      <c r="M129" s="193"/>
      <c r="N129" s="233"/>
      <c r="O129" s="233"/>
      <c r="P129" s="233"/>
      <c r="Q129" s="233"/>
      <c r="R129" s="233"/>
      <c r="S129" s="233"/>
      <c r="T129" s="233"/>
      <c r="U129" s="12"/>
      <c r="V129" s="12"/>
      <c r="W129" s="12"/>
      <c r="X129" s="12"/>
      <c r="Z129" s="190"/>
      <c r="AA129" s="190"/>
      <c r="AB129" s="190"/>
      <c r="AC129" s="190"/>
      <c r="AD129" s="190"/>
    </row>
    <row r="130" spans="1:32" ht="27.75" customHeight="1">
      <c r="A130" s="44">
        <v>5</v>
      </c>
      <c r="B130" s="45" t="s">
        <v>198</v>
      </c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136"/>
      <c r="N130" s="136"/>
      <c r="O130" s="136"/>
      <c r="P130" s="136"/>
      <c r="Q130" s="136"/>
      <c r="R130" s="137"/>
      <c r="S130" s="138"/>
      <c r="T130" s="137"/>
      <c r="U130" s="138"/>
      <c r="V130" s="138"/>
      <c r="W130" s="48"/>
      <c r="X130" s="48"/>
      <c r="Y130" s="13"/>
    </row>
    <row r="131" spans="1:32" ht="12.75" customHeight="1">
      <c r="A131" s="275"/>
      <c r="B131" s="276"/>
      <c r="C131" s="277"/>
      <c r="D131" s="277"/>
      <c r="E131" s="278"/>
      <c r="F131" s="278"/>
      <c r="G131" s="279"/>
      <c r="H131" s="279"/>
      <c r="I131" s="279"/>
      <c r="J131" s="279"/>
      <c r="K131" s="280"/>
      <c r="L131" s="280"/>
      <c r="M131" s="10"/>
      <c r="N131" s="10"/>
      <c r="O131" s="10"/>
      <c r="P131" s="10"/>
      <c r="Q131" s="10"/>
      <c r="R131" s="11"/>
      <c r="S131" s="12"/>
      <c r="T131" s="11"/>
      <c r="U131" s="12"/>
      <c r="V131" s="12"/>
    </row>
    <row r="132" spans="1:32" ht="34.5" customHeight="1">
      <c r="B132" s="296" t="s">
        <v>199</v>
      </c>
      <c r="C132" s="186"/>
      <c r="D132" s="186"/>
      <c r="E132" s="186"/>
      <c r="F132" s="15" t="str">
        <f>'[1]9松川'!$F$129</f>
        <v>R5.12.21</v>
      </c>
      <c r="G132" s="15"/>
      <c r="H132" s="16" t="s">
        <v>3</v>
      </c>
      <c r="I132" s="293"/>
      <c r="J132" s="51"/>
      <c r="K132" s="293"/>
      <c r="L132" s="294"/>
    </row>
    <row r="133" spans="1:32" ht="27.75" customHeight="1">
      <c r="B133" s="201" t="s">
        <v>200</v>
      </c>
      <c r="C133" s="226"/>
      <c r="D133" s="226"/>
      <c r="E133" s="226"/>
      <c r="F133" s="226" t="s">
        <v>57</v>
      </c>
      <c r="G133" s="226"/>
      <c r="H133" s="226"/>
      <c r="I133" s="226"/>
      <c r="J133" s="226"/>
      <c r="K133" s="226"/>
      <c r="L133" s="297"/>
    </row>
    <row r="134" spans="1:32" ht="27.75" customHeight="1">
      <c r="B134" s="298" t="s">
        <v>201</v>
      </c>
      <c r="C134" s="298"/>
      <c r="D134" s="298"/>
      <c r="E134" s="298"/>
      <c r="F134" s="298" t="s">
        <v>202</v>
      </c>
      <c r="G134" s="298"/>
      <c r="H134" s="298"/>
      <c r="I134" s="298"/>
      <c r="J134" s="298"/>
      <c r="K134" s="298"/>
      <c r="L134" s="299"/>
      <c r="X134" s="299"/>
    </row>
    <row r="135" spans="1:32" ht="27.75" customHeight="1">
      <c r="B135" s="298" t="s">
        <v>203</v>
      </c>
      <c r="C135" s="298"/>
      <c r="D135" s="298"/>
      <c r="E135" s="298"/>
      <c r="F135" s="298" t="s">
        <v>204</v>
      </c>
      <c r="G135" s="298"/>
      <c r="H135" s="298"/>
      <c r="I135" s="298"/>
      <c r="J135" s="298"/>
      <c r="K135" s="298"/>
      <c r="L135" s="299"/>
      <c r="X135" s="299"/>
    </row>
    <row r="136" spans="1:32" ht="26.25" customHeight="1">
      <c r="B136" s="298" t="s">
        <v>205</v>
      </c>
      <c r="C136" s="298"/>
      <c r="D136" s="298"/>
      <c r="E136" s="298"/>
      <c r="F136" s="300" t="s">
        <v>206</v>
      </c>
      <c r="G136" s="300"/>
      <c r="H136" s="300"/>
      <c r="I136" s="300"/>
      <c r="J136" s="300"/>
      <c r="K136" s="300"/>
      <c r="L136" s="299"/>
    </row>
    <row r="137" spans="1:32" ht="26.25" customHeight="1">
      <c r="B137" s="300" t="s">
        <v>207</v>
      </c>
      <c r="C137" s="300"/>
      <c r="D137" s="300"/>
      <c r="E137" s="300"/>
      <c r="F137" s="300" t="s">
        <v>208</v>
      </c>
      <c r="G137" s="300"/>
      <c r="H137" s="300"/>
      <c r="I137" s="300"/>
      <c r="J137" s="300"/>
      <c r="K137" s="300"/>
      <c r="L137" s="299"/>
    </row>
    <row r="138" spans="1:32" ht="26.25" customHeight="1">
      <c r="B138" s="301" t="s">
        <v>209</v>
      </c>
      <c r="C138" s="302"/>
      <c r="D138" s="302"/>
      <c r="E138" s="303"/>
      <c r="F138" s="301" t="s">
        <v>210</v>
      </c>
      <c r="G138" s="302"/>
      <c r="H138" s="302"/>
      <c r="I138" s="302"/>
      <c r="J138" s="302"/>
      <c r="K138" s="303"/>
      <c r="L138" s="299"/>
    </row>
    <row r="139" spans="1:32" ht="26.25" customHeight="1">
      <c r="B139" s="304"/>
      <c r="C139" s="304"/>
      <c r="D139" s="304"/>
      <c r="E139" s="304"/>
      <c r="F139" s="304"/>
      <c r="G139" s="304"/>
      <c r="H139" s="304"/>
      <c r="I139" s="304"/>
      <c r="J139" s="304"/>
      <c r="K139" s="304"/>
      <c r="L139" s="304"/>
    </row>
    <row r="140" spans="1:32" ht="26.25" customHeight="1">
      <c r="B140" s="224" t="s">
        <v>211</v>
      </c>
      <c r="C140" s="225"/>
      <c r="D140" s="225"/>
      <c r="E140" s="225"/>
      <c r="F140" s="225"/>
      <c r="G140" s="15" t="str">
        <f>'[1]9松川'!$G$134</f>
        <v>R6.1.5</v>
      </c>
      <c r="H140" s="15"/>
      <c r="I140" s="16" t="s">
        <v>3</v>
      </c>
      <c r="J140" s="304"/>
      <c r="K140" s="304"/>
      <c r="L140" s="304"/>
    </row>
    <row r="141" spans="1:32" ht="26.25" customHeight="1">
      <c r="B141" s="201" t="s">
        <v>212</v>
      </c>
      <c r="C141" s="201"/>
      <c r="D141" s="201"/>
      <c r="E141" s="201"/>
      <c r="F141" s="201" t="s">
        <v>213</v>
      </c>
      <c r="G141" s="201"/>
      <c r="H141" s="201"/>
      <c r="I141" s="201" t="s">
        <v>214</v>
      </c>
      <c r="J141" s="201"/>
      <c r="K141" s="201"/>
      <c r="L141" s="201"/>
      <c r="M141" s="226" t="s">
        <v>215</v>
      </c>
      <c r="N141" s="226"/>
      <c r="O141" s="226"/>
      <c r="P141" s="226"/>
    </row>
    <row r="142" spans="1:32" ht="26.25" customHeight="1">
      <c r="B142" s="305" t="s">
        <v>216</v>
      </c>
      <c r="C142" s="305"/>
      <c r="D142" s="305"/>
      <c r="E142" s="305"/>
      <c r="F142" s="305" t="s">
        <v>91</v>
      </c>
      <c r="G142" s="305"/>
      <c r="H142" s="305"/>
      <c r="I142" s="305" t="s">
        <v>91</v>
      </c>
      <c r="J142" s="305"/>
      <c r="K142" s="305"/>
      <c r="L142" s="305"/>
      <c r="M142" s="228" t="s">
        <v>91</v>
      </c>
      <c r="N142" s="228"/>
      <c r="O142" s="228"/>
      <c r="P142" s="228"/>
    </row>
    <row r="143" spans="1:32" ht="26.25" customHeight="1">
      <c r="K143" s="306"/>
      <c r="L143" s="306"/>
    </row>
    <row r="144" spans="1:32" ht="28.5" customHeight="1">
      <c r="A144" s="44">
        <v>6</v>
      </c>
      <c r="B144" s="307" t="s">
        <v>217</v>
      </c>
      <c r="C144" s="307"/>
      <c r="D144" s="307"/>
      <c r="E144" s="307"/>
      <c r="F144" s="307"/>
      <c r="G144" s="307"/>
      <c r="H144" s="307"/>
      <c r="I144" s="307"/>
      <c r="J144" s="307"/>
      <c r="K144" s="307"/>
      <c r="L144" s="307"/>
      <c r="M144" s="136"/>
      <c r="N144" s="136"/>
      <c r="O144" s="136"/>
      <c r="P144" s="136"/>
      <c r="Q144" s="136"/>
      <c r="R144" s="137"/>
      <c r="S144" s="138"/>
      <c r="T144" s="137"/>
      <c r="U144" s="138"/>
      <c r="V144" s="138"/>
      <c r="W144" s="48"/>
      <c r="X144" s="48"/>
      <c r="Y144" s="13"/>
      <c r="Z144" s="308"/>
      <c r="AA144" s="308"/>
      <c r="AB144" s="308"/>
      <c r="AC144" s="308"/>
      <c r="AD144" s="308"/>
      <c r="AE144" s="237"/>
      <c r="AF144" s="237"/>
    </row>
    <row r="145" spans="1:35" s="13" customFormat="1" ht="28.5" customHeight="1">
      <c r="A145" s="139"/>
      <c r="B145" s="140"/>
      <c r="C145" s="140"/>
      <c r="D145" s="140"/>
      <c r="E145" s="140"/>
      <c r="F145" s="140"/>
      <c r="G145" s="140"/>
      <c r="H145" s="140"/>
      <c r="I145" s="140"/>
      <c r="J145" s="140"/>
      <c r="K145" s="140"/>
      <c r="L145" s="140"/>
      <c r="M145" s="309"/>
      <c r="N145" s="309"/>
      <c r="O145" s="309"/>
      <c r="P145" s="309"/>
      <c r="Q145" s="309"/>
      <c r="R145" s="310"/>
      <c r="S145" s="311"/>
      <c r="T145" s="310"/>
      <c r="U145" s="311"/>
      <c r="V145" s="311"/>
      <c r="Z145" s="308"/>
      <c r="AA145" s="308"/>
      <c r="AB145" s="308"/>
      <c r="AC145" s="308"/>
      <c r="AD145" s="308"/>
      <c r="AE145" s="312"/>
      <c r="AF145" s="312"/>
    </row>
    <row r="146" spans="1:35" s="13" customFormat="1" ht="30.75" customHeight="1">
      <c r="A146" s="139"/>
      <c r="B146" s="313" t="s">
        <v>218</v>
      </c>
      <c r="C146" s="313"/>
      <c r="D146" s="313"/>
      <c r="E146" s="313"/>
      <c r="F146" s="313"/>
      <c r="G146" s="313"/>
      <c r="H146" s="15" t="str">
        <f>'[1]9松川'!$H$144</f>
        <v>R6.1.23</v>
      </c>
      <c r="I146" s="15"/>
      <c r="J146" s="16" t="s">
        <v>3</v>
      </c>
      <c r="K146" s="314" t="s">
        <v>219</v>
      </c>
      <c r="L146" s="315"/>
      <c r="M146" s="309"/>
      <c r="N146" s="309"/>
      <c r="O146" s="309"/>
      <c r="P146" s="309"/>
      <c r="Q146" s="309"/>
      <c r="R146" s="310"/>
      <c r="S146" s="311"/>
      <c r="T146" s="310"/>
      <c r="U146" s="311"/>
      <c r="V146" s="311"/>
      <c r="Z146" s="308"/>
      <c r="AA146" s="308"/>
      <c r="AB146" s="308"/>
      <c r="AC146" s="308"/>
      <c r="AD146" s="308"/>
      <c r="AE146" s="316"/>
      <c r="AF146" s="316"/>
      <c r="AG146" s="316"/>
      <c r="AH146" s="316"/>
      <c r="AI146" s="316"/>
    </row>
    <row r="147" spans="1:35" s="13" customFormat="1" ht="30.75" customHeight="1">
      <c r="A147" s="139"/>
      <c r="B147" s="317" t="s">
        <v>220</v>
      </c>
      <c r="C147" s="317"/>
      <c r="D147" s="317"/>
      <c r="E147" s="317"/>
      <c r="F147" s="317"/>
      <c r="G147" s="317"/>
      <c r="H147" s="317" t="s">
        <v>221</v>
      </c>
      <c r="I147" s="317"/>
      <c r="J147" s="317"/>
      <c r="K147" s="317"/>
      <c r="L147" s="317"/>
      <c r="M147" s="317"/>
      <c r="N147" s="317"/>
      <c r="O147" s="318" t="s">
        <v>57</v>
      </c>
      <c r="P147" s="318"/>
      <c r="Q147" s="318"/>
      <c r="R147" s="318"/>
      <c r="S147" s="318"/>
      <c r="T147" s="318"/>
      <c r="U147" s="201" t="s">
        <v>222</v>
      </c>
      <c r="V147" s="201"/>
      <c r="W147" s="201"/>
      <c r="X147" s="201"/>
      <c r="Z147" s="308"/>
      <c r="AA147" s="308"/>
      <c r="AB147" s="308"/>
      <c r="AC147" s="308"/>
      <c r="AD147" s="308"/>
      <c r="AE147" s="316"/>
      <c r="AF147" s="316"/>
      <c r="AG147" s="316"/>
      <c r="AH147" s="316"/>
      <c r="AI147" s="316"/>
    </row>
    <row r="148" spans="1:35" s="13" customFormat="1" ht="30.75" customHeight="1">
      <c r="A148" s="139"/>
      <c r="B148" s="319" t="s">
        <v>223</v>
      </c>
      <c r="C148" s="320"/>
      <c r="D148" s="320"/>
      <c r="E148" s="320"/>
      <c r="F148" s="320"/>
      <c r="G148" s="321"/>
      <c r="H148" s="322" t="s">
        <v>224</v>
      </c>
      <c r="I148" s="322"/>
      <c r="J148" s="322"/>
      <c r="K148" s="322"/>
      <c r="L148" s="322"/>
      <c r="M148" s="322"/>
      <c r="N148" s="322"/>
      <c r="O148" s="323" t="s">
        <v>225</v>
      </c>
      <c r="P148" s="323"/>
      <c r="Q148" s="323"/>
      <c r="R148" s="323"/>
      <c r="S148" s="323"/>
      <c r="T148" s="323"/>
      <c r="U148" s="324" t="s">
        <v>226</v>
      </c>
      <c r="V148" s="324"/>
      <c r="W148" s="324"/>
      <c r="X148" s="324"/>
      <c r="Z148" s="308"/>
      <c r="AA148" s="308"/>
      <c r="AB148" s="308"/>
      <c r="AC148" s="308"/>
      <c r="AD148" s="308"/>
      <c r="AE148" s="316"/>
      <c r="AF148" s="316"/>
      <c r="AG148" s="316"/>
      <c r="AH148" s="316"/>
      <c r="AI148" s="316"/>
    </row>
    <row r="149" spans="1:35" s="13" customFormat="1" ht="30.75" customHeight="1">
      <c r="A149" s="139"/>
      <c r="B149" s="325" t="s">
        <v>227</v>
      </c>
      <c r="C149" s="326"/>
      <c r="D149" s="326"/>
      <c r="E149" s="326"/>
      <c r="F149" s="326"/>
      <c r="G149" s="327"/>
      <c r="H149" s="322"/>
      <c r="I149" s="322"/>
      <c r="J149" s="322"/>
      <c r="K149" s="322"/>
      <c r="L149" s="322"/>
      <c r="M149" s="322"/>
      <c r="N149" s="322"/>
      <c r="O149" s="323"/>
      <c r="P149" s="323"/>
      <c r="Q149" s="323"/>
      <c r="R149" s="323"/>
      <c r="S149" s="323"/>
      <c r="T149" s="323"/>
      <c r="U149" s="324"/>
      <c r="V149" s="324"/>
      <c r="W149" s="324"/>
      <c r="X149" s="324"/>
      <c r="Z149" s="308"/>
      <c r="AA149" s="308"/>
      <c r="AB149" s="308"/>
      <c r="AC149" s="308"/>
      <c r="AD149" s="308"/>
      <c r="AE149" s="316"/>
      <c r="AF149" s="316"/>
      <c r="AG149" s="316"/>
      <c r="AH149" s="316"/>
      <c r="AI149" s="316"/>
    </row>
    <row r="150" spans="1:35" s="13" customFormat="1" ht="30.75" customHeight="1">
      <c r="A150" s="139"/>
      <c r="B150" s="319" t="s">
        <v>228</v>
      </c>
      <c r="C150" s="320"/>
      <c r="D150" s="320"/>
      <c r="E150" s="320"/>
      <c r="F150" s="320"/>
      <c r="G150" s="321"/>
      <c r="H150" s="322" t="s">
        <v>229</v>
      </c>
      <c r="I150" s="322"/>
      <c r="J150" s="322"/>
      <c r="K150" s="322"/>
      <c r="L150" s="322"/>
      <c r="M150" s="322"/>
      <c r="N150" s="322"/>
      <c r="O150" s="323" t="s">
        <v>230</v>
      </c>
      <c r="P150" s="323"/>
      <c r="Q150" s="323"/>
      <c r="R150" s="323"/>
      <c r="S150" s="323"/>
      <c r="T150" s="323"/>
      <c r="U150" s="324" t="s">
        <v>231</v>
      </c>
      <c r="V150" s="324"/>
      <c r="W150" s="324"/>
      <c r="X150" s="324"/>
      <c r="Z150" s="308"/>
      <c r="AA150" s="308"/>
      <c r="AB150" s="308"/>
      <c r="AC150" s="308"/>
      <c r="AD150" s="308"/>
      <c r="AE150" s="316"/>
      <c r="AF150" s="316"/>
      <c r="AG150" s="316"/>
      <c r="AH150" s="316"/>
      <c r="AI150" s="316"/>
    </row>
    <row r="151" spans="1:35" s="13" customFormat="1" ht="30.75" customHeight="1">
      <c r="A151" s="139"/>
      <c r="B151" s="325" t="s">
        <v>232</v>
      </c>
      <c r="C151" s="326"/>
      <c r="D151" s="326"/>
      <c r="E151" s="326"/>
      <c r="F151" s="326"/>
      <c r="G151" s="327"/>
      <c r="H151" s="322"/>
      <c r="I151" s="322"/>
      <c r="J151" s="322"/>
      <c r="K151" s="322"/>
      <c r="L151" s="322"/>
      <c r="M151" s="322"/>
      <c r="N151" s="322"/>
      <c r="O151" s="323"/>
      <c r="P151" s="323"/>
      <c r="Q151" s="323"/>
      <c r="R151" s="323"/>
      <c r="S151" s="323"/>
      <c r="T151" s="323"/>
      <c r="U151" s="324"/>
      <c r="V151" s="324"/>
      <c r="W151" s="324"/>
      <c r="X151" s="324"/>
      <c r="Z151" s="308"/>
      <c r="AA151" s="308"/>
      <c r="AB151" s="308"/>
      <c r="AC151" s="308"/>
      <c r="AD151" s="308"/>
      <c r="AE151" s="316"/>
      <c r="AF151" s="316"/>
      <c r="AG151" s="316"/>
      <c r="AH151" s="316"/>
      <c r="AI151" s="316"/>
    </row>
    <row r="152" spans="1:35" s="13" customFormat="1" ht="28.5" customHeight="1">
      <c r="A152" s="139"/>
      <c r="B152" s="140"/>
      <c r="C152" s="140"/>
      <c r="D152" s="140"/>
      <c r="E152" s="140"/>
      <c r="F152" s="140"/>
      <c r="G152" s="140"/>
      <c r="H152" s="140"/>
      <c r="I152" s="140"/>
      <c r="J152" s="140"/>
      <c r="K152" s="140"/>
      <c r="L152" s="140"/>
      <c r="M152" s="309"/>
      <c r="N152" s="309"/>
      <c r="O152" s="309"/>
      <c r="P152" s="309"/>
      <c r="Q152" s="309"/>
      <c r="R152" s="310"/>
      <c r="S152" s="311"/>
      <c r="T152" s="310"/>
      <c r="U152" s="311"/>
      <c r="V152" s="311"/>
      <c r="Z152" s="308"/>
      <c r="AA152" s="308"/>
      <c r="AB152" s="308"/>
      <c r="AC152" s="308"/>
      <c r="AD152" s="308"/>
      <c r="AE152" s="312"/>
      <c r="AF152" s="312"/>
    </row>
    <row r="153" spans="1:35" s="329" customFormat="1" ht="30.75" customHeight="1">
      <c r="A153" s="139"/>
      <c r="B153" s="313" t="s">
        <v>233</v>
      </c>
      <c r="C153" s="313"/>
      <c r="D153" s="313"/>
      <c r="E153" s="313"/>
      <c r="F153" s="313"/>
      <c r="G153" s="313"/>
      <c r="H153" s="15" t="str">
        <f>'[1]9松川'!$H$151</f>
        <v>R6.1.23</v>
      </c>
      <c r="I153" s="15"/>
      <c r="J153" s="16" t="s">
        <v>3</v>
      </c>
      <c r="K153" s="315"/>
      <c r="L153" s="315"/>
      <c r="M153" s="309"/>
      <c r="N153" s="309"/>
      <c r="O153" s="309"/>
      <c r="P153" s="309"/>
      <c r="Q153" s="309"/>
      <c r="R153" s="310"/>
      <c r="S153" s="328"/>
      <c r="T153" s="310"/>
      <c r="U153" s="328"/>
      <c r="V153" s="328"/>
      <c r="Y153" s="13"/>
      <c r="Z153" s="308"/>
      <c r="AA153" s="308"/>
      <c r="AB153" s="308"/>
      <c r="AC153" s="308"/>
      <c r="AD153" s="308"/>
      <c r="AE153" s="330"/>
      <c r="AF153" s="330"/>
      <c r="AG153" s="330"/>
      <c r="AH153" s="330"/>
      <c r="AI153" s="330"/>
    </row>
    <row r="154" spans="1:35" s="329" customFormat="1" ht="30.75" customHeight="1">
      <c r="A154" s="139"/>
      <c r="B154" s="317" t="s">
        <v>234</v>
      </c>
      <c r="C154" s="317"/>
      <c r="D154" s="317"/>
      <c r="E154" s="317"/>
      <c r="F154" s="317"/>
      <c r="G154" s="317"/>
      <c r="H154" s="317" t="s">
        <v>235</v>
      </c>
      <c r="I154" s="317"/>
      <c r="J154" s="317"/>
      <c r="K154" s="317"/>
      <c r="L154" s="317" t="s">
        <v>236</v>
      </c>
      <c r="M154" s="317"/>
      <c r="N154" s="317"/>
      <c r="O154" s="317"/>
      <c r="P154" s="318" t="s">
        <v>237</v>
      </c>
      <c r="Q154" s="318"/>
      <c r="R154" s="318"/>
      <c r="S154" s="318"/>
      <c r="T154" s="318"/>
      <c r="U154" s="318"/>
      <c r="V154" s="318"/>
      <c r="W154" s="318"/>
      <c r="X154" s="318"/>
      <c r="Y154" s="13"/>
      <c r="Z154" s="308"/>
      <c r="AA154" s="308"/>
      <c r="AB154" s="308"/>
      <c r="AC154" s="308"/>
      <c r="AD154" s="308"/>
      <c r="AE154" s="330"/>
      <c r="AF154" s="330"/>
      <c r="AG154" s="330"/>
      <c r="AH154" s="330"/>
      <c r="AI154" s="330"/>
    </row>
    <row r="155" spans="1:35" s="329" customFormat="1" ht="30.75" customHeight="1">
      <c r="A155" s="139"/>
      <c r="B155" s="331" t="s">
        <v>238</v>
      </c>
      <c r="C155" s="331"/>
      <c r="D155" s="331"/>
      <c r="E155" s="331"/>
      <c r="F155" s="331"/>
      <c r="G155" s="331"/>
      <c r="H155" s="332" t="s">
        <v>239</v>
      </c>
      <c r="I155" s="332"/>
      <c r="J155" s="332"/>
      <c r="K155" s="332"/>
      <c r="L155" s="332" t="s">
        <v>240</v>
      </c>
      <c r="M155" s="332"/>
      <c r="N155" s="332"/>
      <c r="O155" s="332"/>
      <c r="P155" s="333" t="s">
        <v>241</v>
      </c>
      <c r="Q155" s="333"/>
      <c r="R155" s="333"/>
      <c r="S155" s="333"/>
      <c r="T155" s="333"/>
      <c r="U155" s="333"/>
      <c r="V155" s="333"/>
      <c r="W155" s="333"/>
      <c r="X155" s="333"/>
      <c r="Y155" s="13"/>
      <c r="Z155" s="308"/>
      <c r="AA155" s="308"/>
      <c r="AB155" s="308"/>
      <c r="AC155" s="308"/>
      <c r="AD155" s="308"/>
      <c r="AE155" s="330"/>
      <c r="AF155" s="330"/>
      <c r="AG155" s="330"/>
      <c r="AH155" s="330"/>
      <c r="AI155" s="330"/>
    </row>
    <row r="156" spans="1:35" s="329" customFormat="1" ht="30.75" customHeight="1">
      <c r="A156" s="139"/>
      <c r="B156" s="333" t="s">
        <v>242</v>
      </c>
      <c r="C156" s="333"/>
      <c r="D156" s="333"/>
      <c r="E156" s="333"/>
      <c r="F156" s="333"/>
      <c r="G156" s="333"/>
      <c r="H156" s="332" t="s">
        <v>243</v>
      </c>
      <c r="I156" s="332"/>
      <c r="J156" s="332"/>
      <c r="K156" s="332"/>
      <c r="L156" s="332" t="s">
        <v>244</v>
      </c>
      <c r="M156" s="332"/>
      <c r="N156" s="332"/>
      <c r="O156" s="332"/>
      <c r="P156" s="333" t="s">
        <v>245</v>
      </c>
      <c r="Q156" s="333"/>
      <c r="R156" s="333"/>
      <c r="S156" s="333"/>
      <c r="T156" s="333"/>
      <c r="U156" s="333"/>
      <c r="V156" s="333"/>
      <c r="W156" s="333"/>
      <c r="X156" s="333"/>
      <c r="Y156" s="13"/>
      <c r="Z156" s="308"/>
      <c r="AA156" s="308"/>
      <c r="AB156" s="308"/>
      <c r="AC156" s="308"/>
      <c r="AD156" s="308"/>
      <c r="AE156" s="330"/>
      <c r="AF156" s="330"/>
      <c r="AG156" s="330"/>
      <c r="AH156" s="330"/>
      <c r="AI156" s="330"/>
    </row>
    <row r="157" spans="1:35" s="329" customFormat="1" ht="30.75" customHeight="1">
      <c r="A157" s="139"/>
      <c r="B157" s="333" t="s">
        <v>246</v>
      </c>
      <c r="C157" s="333"/>
      <c r="D157" s="333"/>
      <c r="E157" s="333"/>
      <c r="F157" s="333"/>
      <c r="G157" s="333"/>
      <c r="H157" s="332" t="s">
        <v>247</v>
      </c>
      <c r="I157" s="332"/>
      <c r="J157" s="332"/>
      <c r="K157" s="332"/>
      <c r="L157" s="332" t="s">
        <v>248</v>
      </c>
      <c r="M157" s="332"/>
      <c r="N157" s="332"/>
      <c r="O157" s="332"/>
      <c r="P157" s="333" t="s">
        <v>249</v>
      </c>
      <c r="Q157" s="333"/>
      <c r="R157" s="333"/>
      <c r="S157" s="333"/>
      <c r="T157" s="333"/>
      <c r="U157" s="333"/>
      <c r="V157" s="333"/>
      <c r="W157" s="333"/>
      <c r="X157" s="333"/>
      <c r="Y157" s="13"/>
      <c r="Z157" s="308"/>
      <c r="AA157" s="308"/>
      <c r="AB157" s="308"/>
      <c r="AC157" s="308"/>
      <c r="AD157" s="308"/>
      <c r="AE157" s="330"/>
      <c r="AF157" s="330"/>
      <c r="AG157" s="330"/>
      <c r="AH157" s="330"/>
      <c r="AI157" s="330"/>
    </row>
    <row r="158" spans="1:35" s="329" customFormat="1" ht="30.75" customHeight="1">
      <c r="A158" s="139"/>
      <c r="B158" s="333" t="s">
        <v>250</v>
      </c>
      <c r="C158" s="333"/>
      <c r="D158" s="333"/>
      <c r="E158" s="333"/>
      <c r="F158" s="333"/>
      <c r="G158" s="333"/>
      <c r="H158" s="332" t="s">
        <v>251</v>
      </c>
      <c r="I158" s="332"/>
      <c r="J158" s="332"/>
      <c r="K158" s="332"/>
      <c r="L158" s="332" t="s">
        <v>248</v>
      </c>
      <c r="M158" s="332"/>
      <c r="N158" s="332"/>
      <c r="O158" s="332"/>
      <c r="P158" s="333" t="s">
        <v>252</v>
      </c>
      <c r="Q158" s="333"/>
      <c r="R158" s="333"/>
      <c r="S158" s="333"/>
      <c r="T158" s="333"/>
      <c r="U158" s="333"/>
      <c r="V158" s="333"/>
      <c r="W158" s="333"/>
      <c r="X158" s="333"/>
      <c r="Y158" s="13"/>
      <c r="Z158" s="308"/>
      <c r="AA158" s="308"/>
      <c r="AB158" s="308"/>
      <c r="AC158" s="308"/>
      <c r="AD158" s="308"/>
      <c r="AE158" s="330"/>
      <c r="AF158" s="330"/>
      <c r="AG158" s="330"/>
      <c r="AH158" s="330"/>
      <c r="AI158" s="330"/>
    </row>
    <row r="159" spans="1:35" ht="20.25" customHeight="1">
      <c r="B159" s="334"/>
      <c r="C159" s="334"/>
      <c r="D159" s="334"/>
      <c r="E159" s="335"/>
      <c r="F159" s="335"/>
      <c r="G159" s="335"/>
      <c r="H159" s="336"/>
      <c r="I159" s="336"/>
      <c r="J159" s="336"/>
      <c r="K159" s="335"/>
      <c r="L159" s="335"/>
      <c r="P159" s="337"/>
      <c r="Q159" s="338"/>
      <c r="R159" s="338"/>
      <c r="S159" s="338"/>
      <c r="T159" s="335"/>
      <c r="U159" s="335"/>
      <c r="V159" s="335"/>
      <c r="Y159" s="13"/>
      <c r="Z159" s="308"/>
      <c r="AA159" s="308"/>
      <c r="AB159" s="308"/>
      <c r="AC159" s="308"/>
      <c r="AD159" s="308"/>
    </row>
    <row r="160" spans="1:35" ht="28.5" customHeight="1">
      <c r="B160" s="339" t="s">
        <v>253</v>
      </c>
      <c r="C160" s="340"/>
      <c r="D160" s="340"/>
      <c r="E160" s="340"/>
      <c r="F160" s="341" t="s">
        <v>254</v>
      </c>
      <c r="G160" s="341"/>
      <c r="H160" s="341"/>
      <c r="I160" s="341"/>
      <c r="J160" s="341"/>
      <c r="K160" s="341"/>
      <c r="M160" s="15" t="str">
        <f>'[1]9松川'!$M$157</f>
        <v>R6.3.20</v>
      </c>
      <c r="N160" s="15"/>
      <c r="O160" s="16" t="s">
        <v>3</v>
      </c>
      <c r="P160" s="342"/>
      <c r="Q160" s="343"/>
      <c r="R160" s="343"/>
      <c r="S160" s="343"/>
      <c r="T160" s="343"/>
      <c r="U160" s="343"/>
      <c r="V160" s="343"/>
      <c r="Z160" s="308"/>
      <c r="AA160" s="308"/>
      <c r="AB160" s="308"/>
      <c r="AC160" s="308"/>
      <c r="AD160" s="308"/>
    </row>
    <row r="161" spans="2:30" ht="26.25" customHeight="1">
      <c r="B161" s="344" t="s">
        <v>166</v>
      </c>
      <c r="C161" s="344"/>
      <c r="D161" s="344"/>
      <c r="E161" s="344"/>
      <c r="F161" s="344"/>
      <c r="G161" s="344"/>
      <c r="H161" s="345" t="s">
        <v>255</v>
      </c>
      <c r="I161" s="346"/>
      <c r="J161" s="346"/>
      <c r="K161" s="346"/>
      <c r="L161" s="346"/>
      <c r="M161" s="346"/>
      <c r="N161" s="346"/>
      <c r="O161" s="347" t="s">
        <v>57</v>
      </c>
      <c r="P161" s="347"/>
      <c r="Q161" s="347"/>
      <c r="R161" s="347"/>
      <c r="S161" s="347"/>
      <c r="T161" s="347"/>
      <c r="U161" s="346" t="s">
        <v>222</v>
      </c>
      <c r="V161" s="346"/>
      <c r="W161" s="346"/>
      <c r="X161" s="348"/>
      <c r="Z161" s="308"/>
      <c r="AA161" s="308"/>
      <c r="AB161" s="308"/>
      <c r="AC161" s="308"/>
      <c r="AD161" s="308"/>
    </row>
    <row r="162" spans="2:30" ht="27" customHeight="1">
      <c r="B162" s="349" t="s">
        <v>256</v>
      </c>
      <c r="C162" s="350"/>
      <c r="D162" s="350"/>
      <c r="E162" s="350"/>
      <c r="F162" s="350"/>
      <c r="G162" s="350"/>
      <c r="H162" s="261" t="s">
        <v>257</v>
      </c>
      <c r="I162" s="351"/>
      <c r="J162" s="351"/>
      <c r="K162" s="351"/>
      <c r="L162" s="351"/>
      <c r="M162" s="351"/>
      <c r="N162" s="351"/>
      <c r="O162" s="207" t="s">
        <v>258</v>
      </c>
      <c r="P162" s="207"/>
      <c r="Q162" s="207"/>
      <c r="R162" s="207"/>
      <c r="S162" s="207"/>
      <c r="T162" s="207"/>
      <c r="U162" s="228" t="s">
        <v>259</v>
      </c>
      <c r="V162" s="228"/>
      <c r="W162" s="228"/>
      <c r="X162" s="228"/>
      <c r="Z162" s="308"/>
      <c r="AA162" s="308"/>
      <c r="AB162" s="308"/>
      <c r="AC162" s="308"/>
      <c r="AD162" s="308"/>
    </row>
    <row r="163" spans="2:30" ht="26.25" customHeight="1">
      <c r="B163" s="207" t="s">
        <v>260</v>
      </c>
      <c r="C163" s="207"/>
      <c r="D163" s="207"/>
      <c r="E163" s="207"/>
      <c r="F163" s="207"/>
      <c r="G163" s="207"/>
      <c r="H163" s="261" t="s">
        <v>261</v>
      </c>
      <c r="I163" s="351"/>
      <c r="J163" s="351"/>
      <c r="K163" s="351"/>
      <c r="L163" s="351"/>
      <c r="M163" s="351"/>
      <c r="N163" s="351"/>
      <c r="O163" s="207" t="s">
        <v>262</v>
      </c>
      <c r="P163" s="207"/>
      <c r="Q163" s="207"/>
      <c r="R163" s="207"/>
      <c r="S163" s="207"/>
      <c r="T163" s="207"/>
      <c r="U163" s="228" t="s">
        <v>263</v>
      </c>
      <c r="V163" s="228"/>
      <c r="W163" s="228"/>
      <c r="X163" s="228"/>
      <c r="Z163" s="308"/>
      <c r="AA163" s="308"/>
      <c r="AB163" s="308"/>
      <c r="AC163" s="308"/>
      <c r="AD163" s="308"/>
    </row>
    <row r="164" spans="2:30" ht="9.75" customHeight="1">
      <c r="B164" s="352"/>
      <c r="C164" s="352"/>
      <c r="D164" s="352"/>
      <c r="E164" s="352"/>
      <c r="F164" s="352"/>
      <c r="G164" s="352"/>
      <c r="H164" s="352"/>
      <c r="I164" s="352"/>
      <c r="J164" s="352"/>
      <c r="K164" s="352"/>
      <c r="L164" s="352"/>
      <c r="M164" s="352"/>
      <c r="N164" s="352"/>
      <c r="O164" s="352"/>
      <c r="P164" s="352"/>
      <c r="Q164" s="352"/>
      <c r="R164" s="352"/>
      <c r="S164" s="352"/>
      <c r="T164" s="352"/>
      <c r="U164" s="352"/>
      <c r="Z164" s="308"/>
      <c r="AA164" s="308"/>
      <c r="AB164" s="308"/>
      <c r="AC164" s="308"/>
      <c r="AD164" s="308"/>
    </row>
    <row r="165" spans="2:30" ht="42">
      <c r="Z165" s="308"/>
      <c r="AA165" s="308"/>
      <c r="AB165" s="308"/>
      <c r="AC165" s="308"/>
      <c r="AD165" s="308"/>
    </row>
    <row r="168" spans="2:30" ht="23.25" customHeight="1"/>
    <row r="169" spans="2:30" ht="23.25" customHeight="1"/>
    <row r="170" spans="2:30" ht="23.25" customHeight="1"/>
    <row r="171" spans="2:30" ht="23.25" customHeight="1"/>
    <row r="172" spans="2:30" ht="23.25" customHeight="1"/>
    <row r="173" spans="2:30" ht="23.25" customHeight="1"/>
    <row r="174" spans="2:30" ht="23.25" customHeight="1"/>
    <row r="175" spans="2:30" ht="23.25" customHeight="1"/>
    <row r="176" spans="2:30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</sheetData>
  <mergeCells count="434">
    <mergeCell ref="Z165:AD165"/>
    <mergeCell ref="B162:G162"/>
    <mergeCell ref="H162:N162"/>
    <mergeCell ref="O162:T162"/>
    <mergeCell ref="U162:X162"/>
    <mergeCell ref="B163:G163"/>
    <mergeCell ref="H163:N163"/>
    <mergeCell ref="O163:T163"/>
    <mergeCell ref="U163:X163"/>
    <mergeCell ref="B160:E160"/>
    <mergeCell ref="M160:N160"/>
    <mergeCell ref="B161:G161"/>
    <mergeCell ref="H161:N161"/>
    <mergeCell ref="O161:T161"/>
    <mergeCell ref="U161:X161"/>
    <mergeCell ref="B157:G157"/>
    <mergeCell ref="H157:K157"/>
    <mergeCell ref="L157:O157"/>
    <mergeCell ref="P157:X157"/>
    <mergeCell ref="B158:G158"/>
    <mergeCell ref="H158:K158"/>
    <mergeCell ref="L158:O158"/>
    <mergeCell ref="P158:X158"/>
    <mergeCell ref="B155:G155"/>
    <mergeCell ref="H155:K155"/>
    <mergeCell ref="L155:O155"/>
    <mergeCell ref="P155:X155"/>
    <mergeCell ref="B156:G156"/>
    <mergeCell ref="H156:K156"/>
    <mergeCell ref="L156:O156"/>
    <mergeCell ref="P156:X156"/>
    <mergeCell ref="B153:G153"/>
    <mergeCell ref="H153:I153"/>
    <mergeCell ref="B154:G154"/>
    <mergeCell ref="H154:K154"/>
    <mergeCell ref="L154:O154"/>
    <mergeCell ref="P154:X154"/>
    <mergeCell ref="U148:X149"/>
    <mergeCell ref="B149:G149"/>
    <mergeCell ref="B150:G150"/>
    <mergeCell ref="H150:N151"/>
    <mergeCell ref="O150:T151"/>
    <mergeCell ref="U150:X151"/>
    <mergeCell ref="B151:G151"/>
    <mergeCell ref="Z144:AD164"/>
    <mergeCell ref="B146:G146"/>
    <mergeCell ref="H146:I146"/>
    <mergeCell ref="B147:G147"/>
    <mergeCell ref="H147:N147"/>
    <mergeCell ref="O147:T147"/>
    <mergeCell ref="U147:X147"/>
    <mergeCell ref="B148:G148"/>
    <mergeCell ref="H148:N149"/>
    <mergeCell ref="O148:T149"/>
    <mergeCell ref="M141:P141"/>
    <mergeCell ref="B142:E142"/>
    <mergeCell ref="F142:H142"/>
    <mergeCell ref="I142:L142"/>
    <mergeCell ref="M142:P142"/>
    <mergeCell ref="B144:L144"/>
    <mergeCell ref="B138:E138"/>
    <mergeCell ref="F138:K138"/>
    <mergeCell ref="B140:F140"/>
    <mergeCell ref="G140:H140"/>
    <mergeCell ref="B141:E141"/>
    <mergeCell ref="F141:H141"/>
    <mergeCell ref="I141:L141"/>
    <mergeCell ref="B135:E135"/>
    <mergeCell ref="F135:K135"/>
    <mergeCell ref="B136:E136"/>
    <mergeCell ref="F136:K136"/>
    <mergeCell ref="B137:E137"/>
    <mergeCell ref="F137:K137"/>
    <mergeCell ref="B132:E132"/>
    <mergeCell ref="F132:G132"/>
    <mergeCell ref="B133:E133"/>
    <mergeCell ref="F133:K133"/>
    <mergeCell ref="B134:E134"/>
    <mergeCell ref="F134:K134"/>
    <mergeCell ref="B124:I124"/>
    <mergeCell ref="B125:I125"/>
    <mergeCell ref="B126:I126"/>
    <mergeCell ref="B127:I127"/>
    <mergeCell ref="B128:I128"/>
    <mergeCell ref="B130:L130"/>
    <mergeCell ref="C121:F121"/>
    <mergeCell ref="G121:J121"/>
    <mergeCell ref="K121:L121"/>
    <mergeCell ref="M121:N121"/>
    <mergeCell ref="S121:V121"/>
    <mergeCell ref="B123:F123"/>
    <mergeCell ref="G123:H123"/>
    <mergeCell ref="C119:F119"/>
    <mergeCell ref="G119:J119"/>
    <mergeCell ref="K119:L119"/>
    <mergeCell ref="M119:N119"/>
    <mergeCell ref="S119:V119"/>
    <mergeCell ref="C120:F120"/>
    <mergeCell ref="G120:J120"/>
    <mergeCell ref="K120:L120"/>
    <mergeCell ref="M120:N120"/>
    <mergeCell ref="S120:V120"/>
    <mergeCell ref="S116:V118"/>
    <mergeCell ref="K117:N117"/>
    <mergeCell ref="O117:O118"/>
    <mergeCell ref="P117:P118"/>
    <mergeCell ref="Q117:Q118"/>
    <mergeCell ref="R117:R118"/>
    <mergeCell ref="K118:L118"/>
    <mergeCell ref="M118:N118"/>
    <mergeCell ref="B115:E115"/>
    <mergeCell ref="F115:G115"/>
    <mergeCell ref="B116:B118"/>
    <mergeCell ref="C116:F118"/>
    <mergeCell ref="G116:J118"/>
    <mergeCell ref="K116:R116"/>
    <mergeCell ref="B110:G110"/>
    <mergeCell ref="H110:M110"/>
    <mergeCell ref="O110:U110"/>
    <mergeCell ref="O111:U111"/>
    <mergeCell ref="O112:U112"/>
    <mergeCell ref="B113:L113"/>
    <mergeCell ref="B108:G108"/>
    <mergeCell ref="H108:M108"/>
    <mergeCell ref="B109:G109"/>
    <mergeCell ref="H109:M109"/>
    <mergeCell ref="O109:R109"/>
    <mergeCell ref="S109:T109"/>
    <mergeCell ref="B106:G106"/>
    <mergeCell ref="H106:M106"/>
    <mergeCell ref="O106:S106"/>
    <mergeCell ref="T106:X106"/>
    <mergeCell ref="B107:G107"/>
    <mergeCell ref="H107:M107"/>
    <mergeCell ref="O107:S107"/>
    <mergeCell ref="T107:X107"/>
    <mergeCell ref="B104:G104"/>
    <mergeCell ref="H104:M104"/>
    <mergeCell ref="B105:G105"/>
    <mergeCell ref="H105:M105"/>
    <mergeCell ref="O105:U105"/>
    <mergeCell ref="V105:W105"/>
    <mergeCell ref="B102:G102"/>
    <mergeCell ref="H102:M102"/>
    <mergeCell ref="O102:S102"/>
    <mergeCell ref="T102:X102"/>
    <mergeCell ref="B103:G103"/>
    <mergeCell ref="H103:M103"/>
    <mergeCell ref="B100:G100"/>
    <mergeCell ref="H100:M100"/>
    <mergeCell ref="O100:S100"/>
    <mergeCell ref="T100:X100"/>
    <mergeCell ref="B101:G101"/>
    <mergeCell ref="H101:M101"/>
    <mergeCell ref="O101:S101"/>
    <mergeCell ref="T101:X101"/>
    <mergeCell ref="B98:G98"/>
    <mergeCell ref="H98:M98"/>
    <mergeCell ref="O98:S98"/>
    <mergeCell ref="T98:X98"/>
    <mergeCell ref="B99:G99"/>
    <mergeCell ref="H99:M99"/>
    <mergeCell ref="O99:S99"/>
    <mergeCell ref="T99:X99"/>
    <mergeCell ref="B96:G96"/>
    <mergeCell ref="H96:M96"/>
    <mergeCell ref="O96:S96"/>
    <mergeCell ref="T96:X96"/>
    <mergeCell ref="B97:G97"/>
    <mergeCell ref="H97:M97"/>
    <mergeCell ref="O97:S97"/>
    <mergeCell ref="T97:X97"/>
    <mergeCell ref="B94:G94"/>
    <mergeCell ref="H94:M94"/>
    <mergeCell ref="O94:S94"/>
    <mergeCell ref="T94:X94"/>
    <mergeCell ref="B95:G95"/>
    <mergeCell ref="H95:M95"/>
    <mergeCell ref="O95:S95"/>
    <mergeCell ref="T95:X95"/>
    <mergeCell ref="B92:G92"/>
    <mergeCell ref="H92:M92"/>
    <mergeCell ref="O92:S92"/>
    <mergeCell ref="T92:X92"/>
    <mergeCell ref="B93:G93"/>
    <mergeCell ref="H93:M93"/>
    <mergeCell ref="O93:S93"/>
    <mergeCell ref="T93:X93"/>
    <mergeCell ref="B90:G90"/>
    <mergeCell ref="H90:M90"/>
    <mergeCell ref="B91:G91"/>
    <mergeCell ref="H91:M91"/>
    <mergeCell ref="O91:U91"/>
    <mergeCell ref="V91:W91"/>
    <mergeCell ref="V87:W87"/>
    <mergeCell ref="B88:G88"/>
    <mergeCell ref="H88:M88"/>
    <mergeCell ref="O88:S88"/>
    <mergeCell ref="T88:X88"/>
    <mergeCell ref="B89:G89"/>
    <mergeCell ref="H89:M89"/>
    <mergeCell ref="O89:S89"/>
    <mergeCell ref="T89:X89"/>
    <mergeCell ref="B83:I83"/>
    <mergeCell ref="B84:I84"/>
    <mergeCell ref="B85:I85"/>
    <mergeCell ref="B87:F87"/>
    <mergeCell ref="G87:H87"/>
    <mergeCell ref="O87:U87"/>
    <mergeCell ref="T79:V79"/>
    <mergeCell ref="B80:I80"/>
    <mergeCell ref="J80:N80"/>
    <mergeCell ref="O80:S80"/>
    <mergeCell ref="T80:V80"/>
    <mergeCell ref="B82:I82"/>
    <mergeCell ref="J82:K82"/>
    <mergeCell ref="B76:I76"/>
    <mergeCell ref="J76:O76"/>
    <mergeCell ref="P76:Q76"/>
    <mergeCell ref="B78:G78"/>
    <mergeCell ref="H78:I78"/>
    <mergeCell ref="B79:I79"/>
    <mergeCell ref="J79:N79"/>
    <mergeCell ref="O79:S79"/>
    <mergeCell ref="B74:I74"/>
    <mergeCell ref="J74:O74"/>
    <mergeCell ref="P74:Q74"/>
    <mergeCell ref="B75:I75"/>
    <mergeCell ref="J75:O75"/>
    <mergeCell ref="P75:Q75"/>
    <mergeCell ref="B72:I72"/>
    <mergeCell ref="J72:O72"/>
    <mergeCell ref="P72:Q72"/>
    <mergeCell ref="B73:I73"/>
    <mergeCell ref="J73:O73"/>
    <mergeCell ref="P73:Q73"/>
    <mergeCell ref="B70:I70"/>
    <mergeCell ref="J70:O70"/>
    <mergeCell ref="P70:Q70"/>
    <mergeCell ref="B71:I71"/>
    <mergeCell ref="J71:O71"/>
    <mergeCell ref="P71:Q71"/>
    <mergeCell ref="B66:F66"/>
    <mergeCell ref="B68:E68"/>
    <mergeCell ref="F68:O68"/>
    <mergeCell ref="P68:Q68"/>
    <mergeCell ref="B69:I69"/>
    <mergeCell ref="J69:O69"/>
    <mergeCell ref="P69:Q69"/>
    <mergeCell ref="B63:E63"/>
    <mergeCell ref="F63:L63"/>
    <mergeCell ref="M63:O63"/>
    <mergeCell ref="P63:Q63"/>
    <mergeCell ref="B64:E64"/>
    <mergeCell ref="F64:L64"/>
    <mergeCell ref="M64:O64"/>
    <mergeCell ref="P64:Q64"/>
    <mergeCell ref="O59:P59"/>
    <mergeCell ref="Q59:R59"/>
    <mergeCell ref="B61:G61"/>
    <mergeCell ref="H61:I61"/>
    <mergeCell ref="B62:E62"/>
    <mergeCell ref="F62:L62"/>
    <mergeCell ref="M62:O62"/>
    <mergeCell ref="P62:Q62"/>
    <mergeCell ref="C59:D59"/>
    <mergeCell ref="E59:F59"/>
    <mergeCell ref="G59:H59"/>
    <mergeCell ref="I59:J59"/>
    <mergeCell ref="K59:L59"/>
    <mergeCell ref="M59:N59"/>
    <mergeCell ref="O57:P57"/>
    <mergeCell ref="Q57:R57"/>
    <mergeCell ref="C58:D58"/>
    <mergeCell ref="E58:F58"/>
    <mergeCell ref="G58:H58"/>
    <mergeCell ref="I58:J58"/>
    <mergeCell ref="K58:L58"/>
    <mergeCell ref="M58:N58"/>
    <mergeCell ref="O58:P58"/>
    <mergeCell ref="Q58:R58"/>
    <mergeCell ref="C57:D57"/>
    <mergeCell ref="E57:F57"/>
    <mergeCell ref="G57:H57"/>
    <mergeCell ref="I57:J57"/>
    <mergeCell ref="K57:L57"/>
    <mergeCell ref="M57:N57"/>
    <mergeCell ref="O55:P55"/>
    <mergeCell ref="Q55:R55"/>
    <mergeCell ref="C56:D56"/>
    <mergeCell ref="E56:F56"/>
    <mergeCell ref="G56:H56"/>
    <mergeCell ref="I56:J56"/>
    <mergeCell ref="K56:L56"/>
    <mergeCell ref="M56:N56"/>
    <mergeCell ref="O56:P56"/>
    <mergeCell ref="Q56:R56"/>
    <mergeCell ref="C55:D55"/>
    <mergeCell ref="E55:F55"/>
    <mergeCell ref="G55:H55"/>
    <mergeCell ref="I55:J55"/>
    <mergeCell ref="K55:L55"/>
    <mergeCell ref="M55:N55"/>
    <mergeCell ref="O53:P53"/>
    <mergeCell ref="Q53:R53"/>
    <mergeCell ref="C54:D54"/>
    <mergeCell ref="E54:F54"/>
    <mergeCell ref="G54:H54"/>
    <mergeCell ref="I54:J54"/>
    <mergeCell ref="K54:L54"/>
    <mergeCell ref="M54:N54"/>
    <mergeCell ref="O54:P54"/>
    <mergeCell ref="Q54:R54"/>
    <mergeCell ref="R50:S50"/>
    <mergeCell ref="T50:X50"/>
    <mergeCell ref="B52:E52"/>
    <mergeCell ref="F52:G52"/>
    <mergeCell ref="C53:D53"/>
    <mergeCell ref="E53:F53"/>
    <mergeCell ref="G53:H53"/>
    <mergeCell ref="I53:J53"/>
    <mergeCell ref="K53:L53"/>
    <mergeCell ref="M53:N53"/>
    <mergeCell ref="B47:F47"/>
    <mergeCell ref="B49:D49"/>
    <mergeCell ref="B50:C50"/>
    <mergeCell ref="D50:I50"/>
    <mergeCell ref="J50:K50"/>
    <mergeCell ref="L50:Q50"/>
    <mergeCell ref="N39:O39"/>
    <mergeCell ref="P39:Q39"/>
    <mergeCell ref="R39:S39"/>
    <mergeCell ref="T39:U39"/>
    <mergeCell ref="V39:W39"/>
    <mergeCell ref="C40:P40"/>
    <mergeCell ref="P38:Q38"/>
    <mergeCell ref="R38:S38"/>
    <mergeCell ref="T38:U38"/>
    <mergeCell ref="V38:W38"/>
    <mergeCell ref="B39:C39"/>
    <mergeCell ref="D39:E39"/>
    <mergeCell ref="F39:G39"/>
    <mergeCell ref="H39:I39"/>
    <mergeCell ref="J39:K39"/>
    <mergeCell ref="L39:M39"/>
    <mergeCell ref="R37:S37"/>
    <mergeCell ref="T37:U37"/>
    <mergeCell ref="V37:W37"/>
    <mergeCell ref="B38:C38"/>
    <mergeCell ref="D38:E38"/>
    <mergeCell ref="F38:G38"/>
    <mergeCell ref="H38:I38"/>
    <mergeCell ref="J38:K38"/>
    <mergeCell ref="L38:M38"/>
    <mergeCell ref="N38:O38"/>
    <mergeCell ref="T36:U36"/>
    <mergeCell ref="V36:W36"/>
    <mergeCell ref="B37:C37"/>
    <mergeCell ref="D37:E37"/>
    <mergeCell ref="F37:G37"/>
    <mergeCell ref="H37:I37"/>
    <mergeCell ref="J37:K37"/>
    <mergeCell ref="L37:M37"/>
    <mergeCell ref="N37:O37"/>
    <mergeCell ref="P37:Q37"/>
    <mergeCell ref="V35:W35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J35:K35"/>
    <mergeCell ref="L35:M35"/>
    <mergeCell ref="N35:O35"/>
    <mergeCell ref="P35:Q35"/>
    <mergeCell ref="R35:S35"/>
    <mergeCell ref="T35:U35"/>
    <mergeCell ref="B34:G34"/>
    <mergeCell ref="H34:I34"/>
    <mergeCell ref="B35:C35"/>
    <mergeCell ref="D35:E35"/>
    <mergeCell ref="F35:G35"/>
    <mergeCell ref="H35:I35"/>
    <mergeCell ref="B32:C32"/>
    <mergeCell ref="D32:E32"/>
    <mergeCell ref="F32:G32"/>
    <mergeCell ref="H32:I32"/>
    <mergeCell ref="J32:K32"/>
    <mergeCell ref="L32:M32"/>
    <mergeCell ref="B31:C31"/>
    <mergeCell ref="D31:E31"/>
    <mergeCell ref="F31:G31"/>
    <mergeCell ref="H31:I31"/>
    <mergeCell ref="J31:K31"/>
    <mergeCell ref="L31:M31"/>
    <mergeCell ref="B30:C30"/>
    <mergeCell ref="D30:E30"/>
    <mergeCell ref="F30:G30"/>
    <mergeCell ref="H30:I30"/>
    <mergeCell ref="J30:K30"/>
    <mergeCell ref="L30:M30"/>
    <mergeCell ref="J28:K28"/>
    <mergeCell ref="L28:M28"/>
    <mergeCell ref="B29:C29"/>
    <mergeCell ref="D29:E29"/>
    <mergeCell ref="F29:G29"/>
    <mergeCell ref="H29:I29"/>
    <mergeCell ref="J29:K29"/>
    <mergeCell ref="L29:M29"/>
    <mergeCell ref="B25:F25"/>
    <mergeCell ref="B27:G27"/>
    <mergeCell ref="H27:I27"/>
    <mergeCell ref="B28:C28"/>
    <mergeCell ref="D28:E28"/>
    <mergeCell ref="F28:G28"/>
    <mergeCell ref="H28:I28"/>
    <mergeCell ref="B6:C8"/>
    <mergeCell ref="D6:I6"/>
    <mergeCell ref="J6:K8"/>
    <mergeCell ref="L6:Q8"/>
    <mergeCell ref="D7:I7"/>
    <mergeCell ref="D8:I8"/>
    <mergeCell ref="Y1:AD4"/>
    <mergeCell ref="C2:X2"/>
    <mergeCell ref="B4:E4"/>
    <mergeCell ref="F4:G4"/>
    <mergeCell ref="B5:C5"/>
    <mergeCell ref="D5:I5"/>
    <mergeCell ref="J5:K5"/>
    <mergeCell ref="L5:Q5"/>
  </mergeCells>
  <phoneticPr fontId="3"/>
  <hyperlinks>
    <hyperlink ref="Z3:AD35" location="目次!A1" display="目次に戻る"/>
    <hyperlink ref="Z65:AD65" location="目次!A1" display="目次に戻る"/>
    <hyperlink ref="Y72:Y73" location="目次!A1" display="目次に戻る"/>
    <hyperlink ref="Z116:AD129" location="目次!A1" display="目次に戻る"/>
    <hyperlink ref="Z144:AD164" location="目次!A1" display="目次に戻る"/>
    <hyperlink ref="Z165:AD165" location="目次!A1" display="目次に戻る"/>
    <hyperlink ref="Y153:AC158" location="目次!A1" display="目次に戻る"/>
    <hyperlink ref="Y146:AC149" location="目次!A1" display="目次に戻る"/>
    <hyperlink ref="Z150:AD151" location="目次!A1" display="目次に戻る"/>
    <hyperlink ref="Y150:AC151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rowBreaks count="5" manualBreakCount="5">
    <brk id="24" max="23" man="1"/>
    <brk id="46" max="23" man="1"/>
    <brk id="77" max="23" man="1"/>
    <brk id="112" max="23" man="1"/>
    <brk id="142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10識名</vt:lpstr>
      <vt:lpstr>'10識名'!Print_Area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2024-04-26T05:32:23Z</dcterms:created>
  <dcterms:modified xsi:type="dcterms:W3CDTF">2024-04-26T05:32:47Z</dcterms:modified>
</cp:coreProperties>
</file>