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3松島" sheetId="1" r:id="rId1"/>
  </sheets>
  <externalReferences>
    <externalReference r:id="rId2"/>
  </externalReferences>
  <definedNames>
    <definedName name="_xlnm.Print_Area" localSheetId="0">'23松島'!$A$1:$X$166</definedName>
    <definedName name="Z_818BF9DD_E155_4641_96DB_F10DCC046B31_.wvu.PrintArea" localSheetId="0" hidden="1">'23松島'!$A$1:$X$167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1" l="1"/>
  <c r="H155" i="1"/>
  <c r="H148" i="1"/>
  <c r="G140" i="1"/>
  <c r="F135" i="1"/>
  <c r="G128" i="1"/>
  <c r="F119" i="1"/>
  <c r="V107" i="1"/>
  <c r="V93" i="1"/>
  <c r="V89" i="1"/>
  <c r="G89" i="1"/>
  <c r="S85" i="1"/>
  <c r="J85" i="1"/>
  <c r="H81" i="1"/>
  <c r="P78" i="1"/>
  <c r="P79" i="1" s="1"/>
  <c r="P70" i="1"/>
  <c r="H64" i="1"/>
  <c r="Q62" i="1"/>
  <c r="Q61" i="1"/>
  <c r="Q60" i="1"/>
  <c r="Q59" i="1"/>
  <c r="Q58" i="1"/>
  <c r="Q57" i="1"/>
  <c r="F55" i="1"/>
  <c r="T42" i="1"/>
  <c r="V41" i="1" s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<sst xmlns="http://schemas.openxmlformats.org/spreadsheetml/2006/main" count="367" uniqueCount="290">
  <si>
    <t>№</t>
    <phoneticPr fontId="3"/>
  </si>
  <si>
    <t>松島小学校区</t>
    <rPh sb="0" eb="2">
      <t>マツシマ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</si>
  <si>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</si>
  <si>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</si>
  <si>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</si>
  <si>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</si>
  <si>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</si>
  <si>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首里末吉町</t>
    <rPh sb="0" eb="2">
      <t>シュリ</t>
    </rPh>
    <rPh sb="2" eb="4">
      <t>スエヨシ</t>
    </rPh>
    <rPh sb="4" eb="5">
      <t>チョウ</t>
    </rPh>
    <phoneticPr fontId="3"/>
  </si>
  <si>
    <t>1丁目4～203番地</t>
    <rPh sb="1" eb="3">
      <t>チョウメ</t>
    </rPh>
    <rPh sb="8" eb="10">
      <t>バンチ</t>
    </rPh>
    <phoneticPr fontId="3"/>
  </si>
  <si>
    <t>字古島</t>
    <rPh sb="0" eb="1">
      <t>アザ</t>
    </rPh>
    <rPh sb="1" eb="3">
      <t>フルジマ</t>
    </rPh>
    <phoneticPr fontId="3"/>
  </si>
  <si>
    <t>472～542番地</t>
    <rPh sb="7" eb="9">
      <t>バンチ</t>
    </rPh>
    <phoneticPr fontId="3"/>
  </si>
  <si>
    <t>古島</t>
    <rPh sb="0" eb="2">
      <t>フルジマ</t>
    </rPh>
    <phoneticPr fontId="3"/>
  </si>
  <si>
    <t>1～2丁目（全部）</t>
    <rPh sb="3" eb="5">
      <t>チョウメ</t>
    </rPh>
    <rPh sb="6" eb="8">
      <t>ゼンブ</t>
    </rPh>
    <phoneticPr fontId="3"/>
  </si>
  <si>
    <t>2～4丁目（全部。ただし、3丁目39～47、59番地は銘苅小）</t>
    <rPh sb="3" eb="5">
      <t>チョウメ</t>
    </rPh>
    <rPh sb="6" eb="8">
      <t>ゼンブ</t>
    </rPh>
    <rPh sb="14" eb="16">
      <t>チョウメ</t>
    </rPh>
    <rPh sb="24" eb="26">
      <t>バンチ</t>
    </rPh>
    <rPh sb="27" eb="29">
      <t>メカル</t>
    </rPh>
    <rPh sb="29" eb="30">
      <t>ショウ</t>
    </rPh>
    <phoneticPr fontId="3"/>
  </si>
  <si>
    <t>真嘉比</t>
    <rPh sb="0" eb="3">
      <t>マカビ</t>
    </rPh>
    <phoneticPr fontId="3"/>
  </si>
  <si>
    <t>3丁目1番、2番1～21、31～57号、3～5番、6番3～12号、7～10番</t>
    <rPh sb="1" eb="3">
      <t>チョウメ</t>
    </rPh>
    <rPh sb="4" eb="5">
      <t>バン</t>
    </rPh>
    <rPh sb="7" eb="8">
      <t>バン</t>
    </rPh>
    <rPh sb="18" eb="19">
      <t>ゴウ</t>
    </rPh>
    <rPh sb="23" eb="24">
      <t>バン</t>
    </rPh>
    <rPh sb="26" eb="27">
      <t>バン</t>
    </rPh>
    <rPh sb="31" eb="32">
      <t>ゴウ</t>
    </rPh>
    <phoneticPr fontId="3"/>
  </si>
  <si>
    <t>字松川</t>
    <rPh sb="0" eb="1">
      <t>アザ</t>
    </rPh>
    <rPh sb="1" eb="3">
      <t>マツガワ</t>
    </rPh>
    <phoneticPr fontId="3"/>
  </si>
  <si>
    <t>459、469～479、486～490、494～531、</t>
    <phoneticPr fontId="3"/>
  </si>
  <si>
    <t>松島</t>
    <rPh sb="0" eb="2">
      <t>マツシマ</t>
    </rPh>
    <phoneticPr fontId="3"/>
  </si>
  <si>
    <t>1丁目1～8番、9番12～23号</t>
    <rPh sb="1" eb="3">
      <t>チョウメ</t>
    </rPh>
    <rPh sb="6" eb="7">
      <t>バン</t>
    </rPh>
    <rPh sb="9" eb="10">
      <t>バン</t>
    </rPh>
    <rPh sb="15" eb="16">
      <t>ゴウ</t>
    </rPh>
    <phoneticPr fontId="3"/>
  </si>
  <si>
    <t>600～602番地</t>
    <rPh sb="7" eb="9">
      <t>バンチ</t>
    </rPh>
    <phoneticPr fontId="3"/>
  </si>
  <si>
    <t>2丁目（全部）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</si>
  <si>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</si>
  <si>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</si>
  <si>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</si>
  <si>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</si>
  <si>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</si>
  <si>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</si>
  <si>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</si>
  <si>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</si>
  <si>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</si>
  <si>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</si>
  <si>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</si>
  <si>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</si>
  <si>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</si>
  <si>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</si>
  <si>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</si>
  <si>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</si>
  <si>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</si>
  <si>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</si>
  <si>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</si>
  <si>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</si>
  <si>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</si>
  <si>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</si>
  <si>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</si>
  <si>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</si>
  <si>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松島小学校</t>
    <rPh sb="0" eb="2">
      <t>マツシマ</t>
    </rPh>
    <rPh sb="2" eb="5">
      <t>ショウガッコウ</t>
    </rPh>
    <phoneticPr fontId="3"/>
  </si>
  <si>
    <t>所在地</t>
  </si>
  <si>
    <t>古島２－３０－１２</t>
    <rPh sb="0" eb="2">
      <t>フルジマ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</si>
  <si>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</si>
  <si>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</si>
  <si>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</si>
  <si>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</si>
  <si>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</si>
  <si>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</si>
  <si>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</si>
  <si>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</si>
  <si>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</si>
  <si>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</si>
  <si>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</si>
  <si>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</si>
  <si>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</si>
  <si>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</si>
  <si>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</si>
  <si>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</si>
  <si>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</si>
  <si>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</si>
  <si>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</si>
  <si>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</si>
  <si>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松島小学校</t>
    <rPh sb="0" eb="5">
      <t>マツシマショウガッコウ</t>
    </rPh>
    <phoneticPr fontId="3"/>
  </si>
  <si>
    <t>古島2-30-12</t>
    <rPh sb="0" eb="2">
      <t>フルジマ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</si>
  <si>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</si>
  <si>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</si>
  <si>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</si>
  <si>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</si>
  <si>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</si>
  <si>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</si>
  <si>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</si>
  <si>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古島自治会</t>
    <rPh sb="0" eb="2">
      <t>フルジマ</t>
    </rPh>
    <rPh sb="2" eb="5">
      <t>ジチカイ</t>
    </rPh>
    <phoneticPr fontId="3"/>
  </si>
  <si>
    <t>古島1丁目一部、2丁目全般</t>
    <rPh sb="0" eb="2">
      <t>フルジマ</t>
    </rPh>
    <rPh sb="3" eb="5">
      <t>チョウメ</t>
    </rPh>
    <rPh sb="5" eb="7">
      <t>イチブ</t>
    </rPh>
    <rPh sb="9" eb="11">
      <t>チョウメ</t>
    </rPh>
    <rPh sb="11" eb="13">
      <t>ゼンパン</t>
    </rPh>
    <phoneticPr fontId="3"/>
  </si>
  <si>
    <t>わかあゆ自治会</t>
    <rPh sb="4" eb="7">
      <t>ジチカイ</t>
    </rPh>
    <phoneticPr fontId="3"/>
  </si>
  <si>
    <t>古島2丁目一部、松島中学校南門一帯</t>
    <rPh sb="0" eb="2">
      <t>フルジマ</t>
    </rPh>
    <rPh sb="3" eb="5">
      <t>チョウメ</t>
    </rPh>
    <rPh sb="5" eb="7">
      <t>イチブ</t>
    </rPh>
    <rPh sb="8" eb="13">
      <t>マツシマチュウガッコウ</t>
    </rPh>
    <rPh sb="13" eb="15">
      <t>ミナミモン</t>
    </rPh>
    <rPh sb="15" eb="17">
      <t>イッタイ</t>
    </rPh>
    <phoneticPr fontId="3"/>
  </si>
  <si>
    <t>宇久増自治会</t>
    <rPh sb="0" eb="1">
      <t>ウ</t>
    </rPh>
    <rPh sb="1" eb="2">
      <t>ク</t>
    </rPh>
    <rPh sb="2" eb="3">
      <t>マ</t>
    </rPh>
    <rPh sb="3" eb="6">
      <t>ジチカイ</t>
    </rPh>
    <phoneticPr fontId="3"/>
  </si>
  <si>
    <t>末吉町自治会</t>
    <rPh sb="0" eb="2">
      <t>スエヨシ</t>
    </rPh>
    <rPh sb="2" eb="3">
      <t>チョウ</t>
    </rPh>
    <rPh sb="3" eb="6">
      <t>ジチカイ</t>
    </rPh>
    <phoneticPr fontId="3"/>
  </si>
  <si>
    <t>首里末吉町1丁目・2丁目全域、
3丁目・4丁目一部</t>
    <rPh sb="0" eb="2">
      <t>シュリ</t>
    </rPh>
    <rPh sb="2" eb="5">
      <t>スエヨシチョウ</t>
    </rPh>
    <rPh sb="6" eb="8">
      <t>チョウメ</t>
    </rPh>
    <rPh sb="10" eb="12">
      <t>チョウメ</t>
    </rPh>
    <rPh sb="12" eb="14">
      <t>ゼンイキ</t>
    </rPh>
    <rPh sb="17" eb="19">
      <t>チョウメ</t>
    </rPh>
    <rPh sb="21" eb="23">
      <t>チョウメ</t>
    </rPh>
    <rPh sb="23" eb="25">
      <t>イチブ</t>
    </rPh>
    <phoneticPr fontId="3"/>
  </si>
  <si>
    <t>末吉市営住宅自治会</t>
    <rPh sb="0" eb="2">
      <t>スエヨシ</t>
    </rPh>
    <rPh sb="2" eb="3">
      <t>シ</t>
    </rPh>
    <rPh sb="3" eb="4">
      <t>エイ</t>
    </rPh>
    <rPh sb="4" eb="6">
      <t>ジュウタク</t>
    </rPh>
    <rPh sb="6" eb="9">
      <t>ジチカイ</t>
    </rPh>
    <phoneticPr fontId="3"/>
  </si>
  <si>
    <t>首里末吉町2-1-1（1棟及び集会所）3-6-1（2棟）、3-12（3・4棟）</t>
    <rPh sb="0" eb="2">
      <t>シュリ</t>
    </rPh>
    <rPh sb="2" eb="5">
      <t>スエヨシチョウ</t>
    </rPh>
    <rPh sb="12" eb="13">
      <t>トウ</t>
    </rPh>
    <rPh sb="13" eb="14">
      <t>オヨ</t>
    </rPh>
    <rPh sb="15" eb="18">
      <t>シュウカイジョ</t>
    </rPh>
    <rPh sb="26" eb="27">
      <t>トウ</t>
    </rPh>
    <rPh sb="37" eb="38">
      <t>トウ</t>
    </rPh>
    <phoneticPr fontId="3"/>
  </si>
  <si>
    <t>松島自治会</t>
    <rPh sb="0" eb="2">
      <t>マツシマ</t>
    </rPh>
    <rPh sb="2" eb="5">
      <t>ジチカイ</t>
    </rPh>
    <phoneticPr fontId="3"/>
  </si>
  <si>
    <t>松島1丁目～2丁目</t>
    <rPh sb="0" eb="2">
      <t>マツシマ</t>
    </rPh>
    <rPh sb="3" eb="5">
      <t>チョウメ</t>
    </rPh>
    <rPh sb="7" eb="9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</si>
  <si>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</si>
  <si>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</si>
  <si>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</si>
  <si>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</si>
  <si>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</si>
  <si>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</si>
  <si>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</si>
  <si>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</si>
  <si>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</si>
  <si>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</si>
  <si>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</si>
  <si>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</si>
  <si>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</si>
  <si>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松島中学校区青少年健全育成協議会</t>
    <rPh sb="0" eb="5">
      <t>マツシマチュウガッコウ</t>
    </rPh>
    <rPh sb="5" eb="16">
      <t>クセイショウネンケンゼンイクセイキョウギカイ</t>
    </rPh>
    <phoneticPr fontId="3"/>
  </si>
  <si>
    <t>地域見守り隊　ぶどう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</si>
  <si>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</si>
  <si>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</si>
  <si>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</si>
  <si>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</si>
  <si>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古島自治会</t>
    <phoneticPr fontId="3"/>
  </si>
  <si>
    <t>真嘉比山川線(フィッカハワイ通り)</t>
    <phoneticPr fontId="3"/>
  </si>
  <si>
    <t>株式会社石川電設</t>
    <rPh sb="0" eb="4">
      <t>カブシキガイシャ</t>
    </rPh>
    <rPh sb="4" eb="6">
      <t>イシカワ</t>
    </rPh>
    <rPh sb="6" eb="8">
      <t>デンセツ</t>
    </rPh>
    <phoneticPr fontId="3"/>
  </si>
  <si>
    <t>古島34号/起点から終点（175M）</t>
    <rPh sb="0" eb="2">
      <t>フルジマ</t>
    </rPh>
    <rPh sb="4" eb="5">
      <t>ゴウ</t>
    </rPh>
    <rPh sb="6" eb="8">
      <t>キテン</t>
    </rPh>
    <rPh sb="10" eb="12">
      <t>シュウテン</t>
    </rPh>
    <phoneticPr fontId="3"/>
  </si>
  <si>
    <t>那覇市シルバー人材センター</t>
    <rPh sb="0" eb="3">
      <t>ナハシ</t>
    </rPh>
    <rPh sb="7" eb="9">
      <t>ジンザイ</t>
    </rPh>
    <phoneticPr fontId="3"/>
  </si>
  <si>
    <t>真嘉比山川線（フィッカハワイ通り）
⇒銘苅21号</t>
    <rPh sb="0" eb="3">
      <t>マカビ</t>
    </rPh>
    <rPh sb="3" eb="5">
      <t>ヤマカワ</t>
    </rPh>
    <rPh sb="5" eb="6">
      <t>セン</t>
    </rPh>
    <rPh sb="14" eb="15">
      <t>トオ</t>
    </rPh>
    <rPh sb="19" eb="21">
      <t>メカル</t>
    </rPh>
    <rPh sb="23" eb="24">
      <t>ゴウ</t>
    </rPh>
    <phoneticPr fontId="3"/>
  </si>
  <si>
    <t>興南高校ＪＲＣインターアクトクラブ</t>
    <phoneticPr fontId="3"/>
  </si>
  <si>
    <t>真嘉比山川線(フィッカスハワイ通り)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</si>
  <si>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</si>
  <si>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株式会社 石川電設</t>
    <rPh sb="0" eb="4">
      <t>カブシキガイシャ</t>
    </rPh>
    <rPh sb="5" eb="7">
      <t>イシカワ</t>
    </rPh>
    <rPh sb="7" eb="9">
      <t>デンセツ</t>
    </rPh>
    <phoneticPr fontId="3"/>
  </si>
  <si>
    <t>真嘉比山川線</t>
    <rPh sb="0" eb="3">
      <t>マカビ</t>
    </rPh>
    <rPh sb="3" eb="5">
      <t>ヤマカワ</t>
    </rPh>
    <rPh sb="5" eb="6">
      <t>セン</t>
    </rPh>
    <phoneticPr fontId="3"/>
  </si>
  <si>
    <t xml:space="preserve">石橋工業 株式会社 </t>
    <phoneticPr fontId="3"/>
  </si>
  <si>
    <t>古島2号・古島3号・古島4号・
末吉10号・末吉11号</t>
    <phoneticPr fontId="3"/>
  </si>
  <si>
    <t>松風太鼓</t>
    <phoneticPr fontId="3"/>
  </si>
  <si>
    <t>古島中公園</t>
    <phoneticPr fontId="3"/>
  </si>
  <si>
    <t>松川通り会</t>
    <rPh sb="0" eb="2">
      <t>マツガワ</t>
    </rPh>
    <rPh sb="2" eb="3">
      <t>トオ</t>
    </rPh>
    <rPh sb="4" eb="5">
      <t>カイ</t>
    </rPh>
    <phoneticPr fontId="3"/>
  </si>
  <si>
    <t>松島松川線</t>
    <rPh sb="0" eb="2">
      <t>マツシマ</t>
    </rPh>
    <rPh sb="2" eb="4">
      <t>マツガワ</t>
    </rPh>
    <rPh sb="4" eb="5">
      <t>セン</t>
    </rPh>
    <phoneticPr fontId="3"/>
  </si>
  <si>
    <t>儀保町自治会ゆうな会</t>
    <phoneticPr fontId="3"/>
  </si>
  <si>
    <t>末吉公園</t>
    <phoneticPr fontId="3"/>
  </si>
  <si>
    <t>わかあゆ自治会</t>
    <phoneticPr fontId="3"/>
  </si>
  <si>
    <t>真嘉比山川線、古島23号、古島26号</t>
    <phoneticPr fontId="3"/>
  </si>
  <si>
    <t>沖縄自然環境ファンクラブ</t>
    <phoneticPr fontId="3"/>
  </si>
  <si>
    <t>末吉公園</t>
    <phoneticPr fontId="3"/>
  </si>
  <si>
    <t>古島１丁目昴通り会</t>
    <phoneticPr fontId="3"/>
  </si>
  <si>
    <t>古島３８号の一部</t>
    <phoneticPr fontId="3"/>
  </si>
  <si>
    <t>特定非営利活動法人わくわくの会
さぽーとせんたーiとぉーち</t>
    <phoneticPr fontId="3"/>
  </si>
  <si>
    <t>末吉公園</t>
    <phoneticPr fontId="3"/>
  </si>
  <si>
    <t>興南学園坂道花通り会</t>
    <phoneticPr fontId="3"/>
  </si>
  <si>
    <t>古島9号の一部</t>
    <phoneticPr fontId="3"/>
  </si>
  <si>
    <t>あーびゃーんもーゆ琉球月桃</t>
    <phoneticPr fontId="3"/>
  </si>
  <si>
    <t>末吉公園</t>
    <phoneticPr fontId="3"/>
  </si>
  <si>
    <t>沖縄銀行</t>
    <phoneticPr fontId="3"/>
  </si>
  <si>
    <t>市内一円(各本店、支店、出張所)</t>
    <phoneticPr fontId="3"/>
  </si>
  <si>
    <t>NPO・JHS沖縄支部・ガーデニング
サークル「ハーブシンフォニー」</t>
    <phoneticPr fontId="3"/>
  </si>
  <si>
    <t>末吉公園・ﾊｰﾌﾞ園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</si>
  <si>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</si>
  <si>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</si>
  <si>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松島魂図ドッチボールクラブ保護者会</t>
    <rPh sb="0" eb="2">
      <t>マツシマ</t>
    </rPh>
    <rPh sb="2" eb="3">
      <t>タマシイ</t>
    </rPh>
    <rPh sb="3" eb="4">
      <t>ズ</t>
    </rPh>
    <rPh sb="13" eb="15">
      <t>ホゴ</t>
    </rPh>
    <rPh sb="15" eb="16">
      <t>シャ</t>
    </rPh>
    <rPh sb="16" eb="17">
      <t>カイ</t>
    </rPh>
    <phoneticPr fontId="7"/>
  </si>
  <si>
    <t>古島中公園</t>
    <rPh sb="0" eb="2">
      <t>フルジマ</t>
    </rPh>
    <rPh sb="2" eb="3">
      <t>ナカ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</si>
  <si>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</si>
  <si>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</si>
  <si>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末吉公園愛護会</t>
    <rPh sb="0" eb="4">
      <t>スエヨシコウエン</t>
    </rPh>
    <rPh sb="4" eb="7">
      <t>アイゴカイ</t>
    </rPh>
    <phoneticPr fontId="7"/>
  </si>
  <si>
    <t>末吉公園</t>
    <rPh sb="0" eb="2">
      <t>スエヨシ</t>
    </rPh>
    <rPh sb="2" eb="4">
      <t>コウエン</t>
    </rPh>
    <phoneticPr fontId="7"/>
  </si>
  <si>
    <t>沖縄県宅地建物取引業協会</t>
    <phoneticPr fontId="3"/>
  </si>
  <si>
    <t>市内一円(加盟各事業所周辺)</t>
    <phoneticPr fontId="3"/>
  </si>
  <si>
    <t>はるがん会</t>
    <rPh sb="4" eb="5">
      <t>カイ</t>
    </rPh>
    <phoneticPr fontId="7"/>
  </si>
  <si>
    <t>大神公園</t>
    <rPh sb="0" eb="2">
      <t>オオガミ</t>
    </rPh>
    <rPh sb="2" eb="4">
      <t>コウエン</t>
    </rPh>
    <phoneticPr fontId="7"/>
  </si>
  <si>
    <t>那覇市観光ホテル旅館事業協同組合</t>
    <phoneticPr fontId="3"/>
  </si>
  <si>
    <t>市内一円(加盟各事業所周辺)</t>
    <phoneticPr fontId="3"/>
  </si>
  <si>
    <t>かりゆし長寿大学校24期
遊花会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</si>
  <si>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</si>
  <si>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</si>
  <si>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シティハウス首里花組</t>
    <rPh sb="6" eb="10">
      <t>シュリハナグミ</t>
    </rPh>
    <phoneticPr fontId="3"/>
  </si>
  <si>
    <t>末吉とんぼ公園</t>
    <rPh sb="0" eb="2">
      <t>スエヨシ</t>
    </rPh>
    <rPh sb="5" eb="7">
      <t>コウエン</t>
    </rPh>
    <phoneticPr fontId="7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</si>
  <si>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</si>
  <si>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</si>
  <si>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</si>
  <si>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</si>
  <si>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</si>
  <si>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</si>
  <si>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社団法人沖縄県ビルメンテナンス協会</t>
    <phoneticPr fontId="3"/>
  </si>
  <si>
    <t>宇久増公園</t>
    <phoneticPr fontId="3"/>
  </si>
  <si>
    <t>生活協同組合コープ沖縄</t>
    <phoneticPr fontId="3"/>
  </si>
  <si>
    <t>社会福祉法人基督教
児童福祉会愛隣園　
知的障害者通所授産施設　愛の園</t>
    <phoneticPr fontId="3"/>
  </si>
  <si>
    <t>(社)沖縄県建設業協会那覇支部</t>
    <phoneticPr fontId="3"/>
  </si>
  <si>
    <t>西日本電信電話株式会社
沖縄支店</t>
    <phoneticPr fontId="3"/>
  </si>
  <si>
    <t>一般社団法人沖縄県中小建設業協会
那覇支部</t>
    <phoneticPr fontId="3"/>
  </si>
  <si>
    <t>大協電気工事株式会社</t>
    <phoneticPr fontId="3"/>
  </si>
  <si>
    <t>末吉公園</t>
    <phoneticPr fontId="3"/>
  </si>
  <si>
    <t>有限会社ツネダ塗装工業</t>
    <phoneticPr fontId="3"/>
  </si>
  <si>
    <t>有限会社丸友開発</t>
    <phoneticPr fontId="3"/>
  </si>
  <si>
    <t>真嘉比遊水地</t>
    <phoneticPr fontId="3"/>
  </si>
  <si>
    <t>特殊建装工業㈱</t>
    <phoneticPr fontId="3"/>
  </si>
  <si>
    <t>末吉西公園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</si>
  <si>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</si>
  <si>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</si>
  <si>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</si>
  <si>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</si>
  <si>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</si>
  <si>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</si>
  <si>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</si>
  <si>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</si>
  <si>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</si>
  <si>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</si>
  <si>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</si>
  <si>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</si>
  <si>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</si>
  <si>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</si>
  <si>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</si>
  <si>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松島こども園</t>
    <rPh sb="0" eb="2">
      <t>マツシマ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</si>
  <si>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</si>
  <si>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</si>
  <si>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</si>
  <si>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</si>
  <si>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電話：884-0054
FAX：同上</t>
    <phoneticPr fontId="3"/>
  </si>
  <si>
    <t>〇</t>
  </si>
  <si>
    <t>○</t>
    <phoneticPr fontId="3"/>
  </si>
  <si>
    <t>電話：917-3325
FAX：917-3365</t>
    <phoneticPr fontId="3"/>
  </si>
  <si>
    <t>松島中学校</t>
    <rPh sb="0" eb="2">
      <t>マツシマ</t>
    </rPh>
    <rPh sb="2" eb="5">
      <t>チュウガッコウ</t>
    </rPh>
    <phoneticPr fontId="3"/>
  </si>
  <si>
    <t>古島2-11-2</t>
    <rPh sb="0" eb="2">
      <t>フルジマ</t>
    </rPh>
    <phoneticPr fontId="3"/>
  </si>
  <si>
    <t>×</t>
    <phoneticPr fontId="3"/>
  </si>
  <si>
    <t>○</t>
    <phoneticPr fontId="3"/>
  </si>
  <si>
    <t>電話：917-3411
FAX：917-3431</t>
    <phoneticPr fontId="3"/>
  </si>
  <si>
    <t>興南学園（体育館）</t>
    <rPh sb="0" eb="1">
      <t>コウ</t>
    </rPh>
    <rPh sb="1" eb="2">
      <t>ナン</t>
    </rPh>
    <rPh sb="2" eb="4">
      <t>ガクエン</t>
    </rPh>
    <rPh sb="5" eb="8">
      <t>タイイクカン</t>
    </rPh>
    <phoneticPr fontId="3"/>
  </si>
  <si>
    <t>古島1-7-1</t>
    <rPh sb="0" eb="2">
      <t>フルジマ</t>
    </rPh>
    <phoneticPr fontId="3"/>
  </si>
  <si>
    <t>○</t>
    <phoneticPr fontId="3"/>
  </si>
  <si>
    <t>電話：884-3293
FAX：885-0809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</si>
  <si>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</si>
  <si>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末吉町自治会自主防災会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</si>
  <si>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</si>
  <si>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</si>
  <si>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</si>
  <si>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末吉児童クラブ</t>
    <rPh sb="0" eb="2">
      <t>スエヨシ</t>
    </rPh>
    <rPh sb="2" eb="4">
      <t>ジドウ</t>
    </rPh>
    <phoneticPr fontId="3"/>
  </si>
  <si>
    <t>那覇市古島2-29-4　
嘉手納アパート101号室</t>
    <phoneticPr fontId="3"/>
  </si>
  <si>
    <t>末吉第２児童クラブ</t>
    <rPh sb="0" eb="2">
      <t>スエヨシ</t>
    </rPh>
    <rPh sb="2" eb="3">
      <t>ダイ</t>
    </rPh>
    <rPh sb="4" eb="6">
      <t>ジドウ</t>
    </rPh>
    <phoneticPr fontId="3"/>
  </si>
  <si>
    <t>那覇市古島2-29-5　
まるみつ末吉ビル　2－C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</si>
  <si>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</si>
  <si>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</si>
  <si>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</si>
  <si>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</si>
  <si>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</si>
  <si>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琉球舞踊</t>
    <rPh sb="0" eb="4">
      <t>リュウキュウブヨウ</t>
    </rPh>
    <phoneticPr fontId="3"/>
  </si>
  <si>
    <t>水</t>
    <rPh sb="0" eb="1">
      <t>スイ</t>
    </rPh>
    <phoneticPr fontId="3"/>
  </si>
  <si>
    <t>16：00～17：00</t>
    <phoneticPr fontId="3"/>
  </si>
  <si>
    <t>松島小クラブハウス　道場</t>
    <rPh sb="0" eb="3">
      <t>マツシマショウ</t>
    </rPh>
    <rPh sb="10" eb="12">
      <t>ドウジョウ</t>
    </rPh>
    <phoneticPr fontId="3"/>
  </si>
  <si>
    <t>ロハス</t>
    <phoneticPr fontId="3"/>
  </si>
  <si>
    <t>木</t>
    <rPh sb="0" eb="1">
      <t>モク</t>
    </rPh>
    <phoneticPr fontId="3"/>
  </si>
  <si>
    <t>16：00～17：00</t>
    <phoneticPr fontId="3"/>
  </si>
  <si>
    <t>松島小クラブハウス　菜園</t>
    <rPh sb="0" eb="3">
      <t>マツシマショウ</t>
    </rPh>
    <rPh sb="10" eb="12">
      <t>サイエン</t>
    </rPh>
    <phoneticPr fontId="3"/>
  </si>
  <si>
    <t>三線</t>
    <rPh sb="0" eb="2">
      <t>サンシン</t>
    </rPh>
    <phoneticPr fontId="3"/>
  </si>
  <si>
    <t>火・金</t>
    <rPh sb="0" eb="1">
      <t>ヒ</t>
    </rPh>
    <rPh sb="2" eb="3">
      <t>キン</t>
    </rPh>
    <phoneticPr fontId="3"/>
  </si>
  <si>
    <t>火 15：30～16：30
金 16：00～17：00</t>
    <rPh sb="0" eb="1">
      <t>カ</t>
    </rPh>
    <rPh sb="14" eb="15">
      <t>キン</t>
    </rPh>
    <phoneticPr fontId="3"/>
  </si>
  <si>
    <t>松島小クラブハウス</t>
    <rPh sb="0" eb="3">
      <t>マツシマショウ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</si>
  <si>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</si>
  <si>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</si>
  <si>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</si>
  <si>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</si>
  <si>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</si>
  <si>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</si>
  <si>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末吉町、松島、真嘉比、古島</t>
    <phoneticPr fontId="3"/>
  </si>
  <si>
    <t>古島2-19-7</t>
    <phoneticPr fontId="3"/>
  </si>
  <si>
    <t>８８２－２２６６</t>
    <phoneticPr fontId="3"/>
  </si>
  <si>
    <t>松島</t>
    <phoneticPr fontId="3"/>
  </si>
  <si>
    <t>那覇市地域包括支援センター</t>
    <phoneticPr fontId="3"/>
  </si>
  <si>
    <t>松川</t>
    <phoneticPr fontId="3"/>
  </si>
  <si>
    <t>松川301-4</t>
    <phoneticPr fontId="3"/>
  </si>
  <si>
    <t>８８２－１６２２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</si>
  <si>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</si>
  <si>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</si>
  <si>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</si>
  <si>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</si>
  <si>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</si>
  <si>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古島自治会がんじゅう会</t>
    <rPh sb="0" eb="2">
      <t>フルジマ</t>
    </rPh>
    <rPh sb="2" eb="5">
      <t>ジチカイ</t>
    </rPh>
    <rPh sb="10" eb="11">
      <t>カイ</t>
    </rPh>
    <phoneticPr fontId="13"/>
  </si>
  <si>
    <t>第1・2・3・4金曜日</t>
    <rPh sb="0" eb="1">
      <t>ダイ</t>
    </rPh>
    <rPh sb="8" eb="11">
      <t>キンヨウビ</t>
    </rPh>
    <phoneticPr fontId="13"/>
  </si>
  <si>
    <t>14:00～16:00</t>
    <phoneticPr fontId="13"/>
  </si>
  <si>
    <t>古島自治会集会所（古島2-21-1）</t>
    <rPh sb="0" eb="2">
      <t>フルジマ</t>
    </rPh>
    <rPh sb="2" eb="5">
      <t>ジチカイ</t>
    </rPh>
    <rPh sb="5" eb="8">
      <t>シュウカイショ</t>
    </rPh>
    <rPh sb="9" eb="11">
      <t>フルジマ</t>
    </rPh>
    <phoneticPr fontId="13"/>
  </si>
  <si>
    <t>しいしゆうゆう</t>
    <phoneticPr fontId="13"/>
  </si>
  <si>
    <t>第1・2･4水曜日　</t>
    <rPh sb="0" eb="1">
      <t>ダイ</t>
    </rPh>
    <rPh sb="6" eb="9">
      <t>スイヨウビ</t>
    </rPh>
    <phoneticPr fontId="13"/>
  </si>
  <si>
    <t>末吉町公民館（末吉町2-19）</t>
    <rPh sb="0" eb="3">
      <t>スエヨシチョウ</t>
    </rPh>
    <rPh sb="3" eb="5">
      <t>コウミン</t>
    </rPh>
    <rPh sb="5" eb="6">
      <t>カン</t>
    </rPh>
    <rPh sb="7" eb="10">
      <t>スエヨシチョウ</t>
    </rPh>
    <phoneticPr fontId="13"/>
  </si>
  <si>
    <t>末吉ぶどう乃会</t>
    <rPh sb="0" eb="2">
      <t>スエヨシ</t>
    </rPh>
    <rPh sb="5" eb="6">
      <t>ノ</t>
    </rPh>
    <rPh sb="6" eb="7">
      <t>カイ</t>
    </rPh>
    <phoneticPr fontId="13"/>
  </si>
  <si>
    <t>第2・3・4水曜日</t>
    <rPh sb="0" eb="1">
      <t>ダイ</t>
    </rPh>
    <rPh sb="6" eb="9">
      <t>スイヨウビ</t>
    </rPh>
    <phoneticPr fontId="13"/>
  </si>
  <si>
    <t>10:00～12:00</t>
    <phoneticPr fontId="13"/>
  </si>
  <si>
    <t>末吉市営住宅自治会集会所（首里末吉町2-2-1）</t>
    <rPh sb="0" eb="2">
      <t>スエヨシ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ジョ</t>
    </rPh>
    <rPh sb="13" eb="15">
      <t>シュリ</t>
    </rPh>
    <rPh sb="15" eb="18">
      <t>スエヨシチョウ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</si>
  <si>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</si>
  <si>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</si>
  <si>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</si>
  <si>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那覇ゆい病院（旧：仲本病院）</t>
    <phoneticPr fontId="3"/>
  </si>
  <si>
    <t>呼吸器内科,内科,整形外科,外科,循環器内科,糖尿病内科（代謝内科）</t>
    <phoneticPr fontId="3"/>
  </si>
  <si>
    <t>古島1-22-1</t>
  </si>
  <si>
    <t>098-885-3333</t>
  </si>
  <si>
    <t>美代子クリニック</t>
  </si>
  <si>
    <t>産婦人科</t>
  </si>
  <si>
    <t>古島1-22-10</t>
  </si>
  <si>
    <t>098-885-3459</t>
  </si>
  <si>
    <t>きゆな耳鼻科・沖縄ボイスクリニック</t>
    <phoneticPr fontId="3"/>
  </si>
  <si>
    <t>耳鼻咽喉科</t>
    <phoneticPr fontId="3"/>
  </si>
  <si>
    <t>那覇市古島2-6-5</t>
    <phoneticPr fontId="3"/>
  </si>
  <si>
    <t>098-871-4276</t>
    <phoneticPr fontId="3"/>
  </si>
  <si>
    <t>那覇市立病院</t>
    <phoneticPr fontId="3"/>
  </si>
  <si>
    <t>内科,精神科,神経内科,呼吸器内科,消化器内科（胃腸内科）,循環器内科,リウマチ科,小児科,外科,整形外科,脳神経外科,呼吸器外科,小児外科,皮膚科,産婦人科,眼科,耳鼻咽喉科,リハビリテーション科,麻酔科,消化器外科（胃腸外科）,乳腺外科,糖尿病内科（代謝内科）,腎臓内科,血液内科,救急科,病理診断科,循環器外科（心臓・血管外科）,形成外科,その他</t>
    <phoneticPr fontId="3"/>
  </si>
  <si>
    <t>古島2-31-1</t>
    <phoneticPr fontId="3"/>
  </si>
  <si>
    <t>098-884-5111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</si>
</sst>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333333"/>
      <name val="ͣӠХå"/>
      <family val="3"/>
      <charset val="128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27" fillId="0" borderId="0" xfId="0" applyFo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4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6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11" fillId="3" borderId="16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left" vertical="center" wrapText="1"/>
    </xf>
    <xf numFmtId="176" fontId="32" fillId="0" borderId="6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177" fontId="31" fillId="0" borderId="22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31" fillId="0" borderId="18" xfId="0" applyNumberFormat="1" applyFont="1" applyBorder="1" applyAlignment="1">
      <alignment horizontal="center" vertical="center"/>
    </xf>
    <xf numFmtId="177" fontId="31" fillId="0" borderId="34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177" fontId="31" fillId="0" borderId="20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24" fillId="0" borderId="23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4" xfId="0" applyNumberFormat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4" xfId="0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38" fontId="19" fillId="0" borderId="36" xfId="1" applyFont="1" applyBorder="1" applyAlignment="1">
      <alignment horizontal="center" vertical="center"/>
    </xf>
    <xf numFmtId="38" fontId="19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38" fontId="24" fillId="0" borderId="36" xfId="1" applyFont="1" applyBorder="1" applyAlignment="1">
      <alignment horizontal="center" vertical="center"/>
    </xf>
    <xf numFmtId="38" fontId="24" fillId="0" borderId="28" xfId="1" applyFont="1" applyBorder="1" applyAlignment="1">
      <alignment horizontal="center" vertical="center"/>
    </xf>
    <xf numFmtId="177" fontId="31" fillId="0" borderId="27" xfId="0" applyNumberFormat="1" applyFont="1" applyFill="1" applyBorder="1" applyAlignment="1">
      <alignment horizontal="center" vertical="center"/>
    </xf>
    <xf numFmtId="177" fontId="31" fillId="0" borderId="37" xfId="0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2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left" vertical="center"/>
    </xf>
    <xf numFmtId="0" fontId="46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/>
    </xf>
    <xf numFmtId="0" fontId="24" fillId="5" borderId="12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8" fontId="47" fillId="0" borderId="7" xfId="1" applyFont="1" applyFill="1" applyBorder="1" applyAlignment="1">
      <alignment horizontal="center" vertical="center"/>
    </xf>
    <xf numFmtId="38" fontId="47" fillId="0" borderId="8" xfId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29" fillId="0" borderId="7" xfId="2" applyNumberFormat="1" applyFont="1" applyBorder="1" applyAlignment="1">
      <alignment horizontal="center" vertical="center"/>
    </xf>
    <xf numFmtId="177" fontId="29" fillId="0" borderId="8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center" vertical="center"/>
    </xf>
    <xf numFmtId="177" fontId="27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6" fillId="0" borderId="41" xfId="0" applyFont="1" applyBorder="1" applyAlignment="1">
      <alignment horizontal="left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46" fillId="0" borderId="12" xfId="2" applyNumberFormat="1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77" fontId="30" fillId="0" borderId="12" xfId="2" applyNumberFormat="1" applyFont="1" applyBorder="1" applyAlignment="1">
      <alignment horizontal="left" vertical="center"/>
    </xf>
    <xf numFmtId="177" fontId="32" fillId="0" borderId="12" xfId="2" applyNumberFormat="1" applyFont="1" applyBorder="1" applyAlignment="1">
      <alignment horizontal="left" vertical="center" wrapText="1"/>
    </xf>
    <xf numFmtId="177" fontId="32" fillId="0" borderId="12" xfId="2" applyNumberFormat="1" applyFont="1" applyBorder="1" applyAlignment="1">
      <alignment horizontal="left" vertical="center"/>
    </xf>
    <xf numFmtId="177" fontId="49" fillId="0" borderId="12" xfId="2" applyNumberFormat="1" applyFont="1" applyBorder="1" applyAlignment="1">
      <alignment horizontal="left" vertical="center"/>
    </xf>
    <xf numFmtId="177" fontId="30" fillId="0" borderId="12" xfId="2" applyNumberFormat="1" applyFont="1" applyBorder="1" applyAlignment="1">
      <alignment horizontal="left" vertical="center" wrapText="1"/>
    </xf>
    <xf numFmtId="177" fontId="27" fillId="2" borderId="8" xfId="2" applyNumberFormat="1" applyFont="1" applyFill="1" applyBorder="1" applyAlignment="1">
      <alignment horizontal="center" vertical="center"/>
    </xf>
    <xf numFmtId="177" fontId="34" fillId="0" borderId="7" xfId="2" applyNumberFormat="1" applyFont="1" applyBorder="1" applyAlignment="1">
      <alignment horizontal="left" vertical="center" wrapText="1"/>
    </xf>
    <xf numFmtId="177" fontId="34" fillId="0" borderId="9" xfId="2" applyNumberFormat="1" applyFont="1" applyBorder="1" applyAlignment="1">
      <alignment horizontal="left" vertical="center" wrapText="1"/>
    </xf>
    <xf numFmtId="177" fontId="34" fillId="0" borderId="8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/>
    </xf>
    <xf numFmtId="177" fontId="12" fillId="0" borderId="7" xfId="2" applyNumberFormat="1" applyFont="1" applyBorder="1" applyAlignment="1">
      <alignment horizontal="left" vertical="center" wrapText="1"/>
    </xf>
    <xf numFmtId="177" fontId="12" fillId="0" borderId="9" xfId="2" applyNumberFormat="1" applyFont="1" applyBorder="1" applyAlignment="1">
      <alignment horizontal="left" vertical="center" wrapText="1"/>
    </xf>
    <xf numFmtId="177" fontId="12" fillId="0" borderId="8" xfId="2" applyNumberFormat="1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5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30" fillId="0" borderId="12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9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1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53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/>
    </xf>
    <xf numFmtId="0" fontId="49" fillId="0" borderId="12" xfId="0" applyFont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1" fillId="2" borderId="12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0" fillId="0" borderId="13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57" fillId="0" borderId="13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7621312378319418E-3"/>
          <c:y val="2.3192632423411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11371542956724"/>
          <c:y val="0.1018115880664256"/>
          <c:w val="0.76853444795543358"/>
          <c:h val="0.77966642179071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'23松島'!$C$56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'23松島'!$C$57:$C$62</c:f>
              <c:numCache>
                <c:formatCode>General</c:formatCode>
                <c:ptCount val="6"/>
                <c:pt idx="0">
                  <c:v>92</c:v>
                </c:pt>
                <c:pt idx="1">
                  <c:v>122</c:v>
                </c:pt>
                <c:pt idx="2">
                  <c:v>96</c:v>
                </c:pt>
                <c:pt idx="3">
                  <c:v>95</c:v>
                </c:pt>
                <c:pt idx="4">
                  <c:v>96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F-46C0-BC7B-7958A7F3BF8D}"/>
            </c:ext>
          </c:extLst>
        </c:ser>
        <c:ser>
          <c:idx val="2"/>
          <c:order val="2"/>
          <c:tx>
            <c:strRef>
              <c:f>'23松島'!$E$56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'23松島'!$E$57:$E$62</c:f>
              <c:numCache>
                <c:formatCode>General</c:formatCode>
                <c:ptCount val="6"/>
                <c:pt idx="0">
                  <c:v>119</c:v>
                </c:pt>
                <c:pt idx="1">
                  <c:v>90</c:v>
                </c:pt>
                <c:pt idx="2">
                  <c:v>119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F-46C0-BC7B-7958A7F3BF8D}"/>
            </c:ext>
          </c:extLst>
        </c:ser>
        <c:ser>
          <c:idx val="4"/>
          <c:order val="4"/>
          <c:tx>
            <c:strRef>
              <c:f>'23松島'!$G$56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'23松島'!$G$57:$G$62</c:f>
              <c:numCache>
                <c:formatCode>General</c:formatCode>
                <c:ptCount val="6"/>
                <c:pt idx="0">
                  <c:v>104</c:v>
                </c:pt>
                <c:pt idx="1">
                  <c:v>115</c:v>
                </c:pt>
                <c:pt idx="2">
                  <c:v>88</c:v>
                </c:pt>
                <c:pt idx="3">
                  <c:v>119</c:v>
                </c:pt>
                <c:pt idx="4">
                  <c:v>100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F-46C0-BC7B-7958A7F3BF8D}"/>
            </c:ext>
          </c:extLst>
        </c:ser>
        <c:ser>
          <c:idx val="6"/>
          <c:order val="6"/>
          <c:tx>
            <c:strRef>
              <c:f>'23松島'!$I$56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'23松島'!$I$57:$I$62</c:f>
              <c:numCache>
                <c:formatCode>General</c:formatCode>
                <c:ptCount val="6"/>
                <c:pt idx="0">
                  <c:v>114</c:v>
                </c:pt>
                <c:pt idx="1">
                  <c:v>105</c:v>
                </c:pt>
                <c:pt idx="2">
                  <c:v>115</c:v>
                </c:pt>
                <c:pt idx="3">
                  <c:v>89</c:v>
                </c:pt>
                <c:pt idx="4">
                  <c:v>120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F-46C0-BC7B-7958A7F3BF8D}"/>
            </c:ext>
          </c:extLst>
        </c:ser>
        <c:ser>
          <c:idx val="8"/>
          <c:order val="8"/>
          <c:tx>
            <c:strRef>
              <c:f>'23松島'!$K$56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'23松島'!$K$57:$K$62</c:f>
              <c:numCache>
                <c:formatCode>General</c:formatCode>
                <c:ptCount val="6"/>
                <c:pt idx="0">
                  <c:v>112</c:v>
                </c:pt>
                <c:pt idx="1">
                  <c:v>111</c:v>
                </c:pt>
                <c:pt idx="2">
                  <c:v>105</c:v>
                </c:pt>
                <c:pt idx="3">
                  <c:v>115</c:v>
                </c:pt>
                <c:pt idx="4">
                  <c:v>87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F-46C0-BC7B-7958A7F3BF8D}"/>
            </c:ext>
          </c:extLst>
        </c:ser>
        <c:ser>
          <c:idx val="10"/>
          <c:order val="10"/>
          <c:tx>
            <c:strRef>
              <c:f>'23松島'!$M$56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'23松島'!$B$57:$B$62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'23松島'!$M$57:$M$62</c:f>
              <c:numCache>
                <c:formatCode>General</c:formatCode>
                <c:ptCount val="6"/>
                <c:pt idx="0">
                  <c:v>128</c:v>
                </c:pt>
                <c:pt idx="1">
                  <c:v>112</c:v>
                </c:pt>
                <c:pt idx="2">
                  <c:v>110</c:v>
                </c:pt>
                <c:pt idx="3">
                  <c:v>104</c:v>
                </c:pt>
                <c:pt idx="4">
                  <c:v>118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F-46C0-BC7B-7958A7F3BF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24269375"/>
        <c:axId val="162425772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'23松島'!$D$56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'23松島'!$D$57:$D$62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D1F-46C0-BC7B-7958A7F3BF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'23松島'!$F$57:$F$62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D1F-46C0-BC7B-7958A7F3BF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'23松島'!$H$57:$H$62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D1F-46C0-BC7B-7958A7F3BF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'23松島'!$J$57:$J$62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D1F-46C0-BC7B-7958A7F3BF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'23松島'!$L$57:$L$62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D1F-46C0-BC7B-7958A7F3BF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'23松島'!$B$57:$B$62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'23松島'!$N$57:$N$62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D1F-46C0-BC7B-7958A7F3BF8D}"/>
                  </c:ext>
                </c:extLst>
              </c15:ser>
            </c15:filteredBarSeries>
          </c:ext>
        </c:extLst>
      </c:barChart>
      <c:catAx>
        <c:axId val="162426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4257727"/>
        <c:crosses val="autoZero"/>
        <c:auto val="1"/>
        <c:lblAlgn val="ctr"/>
        <c:lblOffset val="100"/>
        <c:noMultiLvlLbl val="0"/>
      </c:catAx>
      <c:valAx>
        <c:axId val="1624257727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426937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34433757946471"/>
          <c:y val="3.8832486435185588E-2"/>
          <c:w val="0.63355983117753822"/>
          <c:h val="0.10854978862662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'23松島'!$B$39:$C$39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('23松島'!$D$39:$E$39,'23松島'!$H$39:$I$39,'23松島'!$L$39:$M$39,'23松島'!$P$39:$Q$39,'23松島'!$T$39:$U$39)</c:f>
              <c:numCache>
                <c:formatCode>#,##0_);[Red]\(#,##0\)</c:formatCode>
                <c:ptCount val="10"/>
                <c:pt idx="0">
                  <c:v>1521</c:v>
                </c:pt>
                <c:pt idx="2">
                  <c:v>1466</c:v>
                </c:pt>
                <c:pt idx="4">
                  <c:v>1414</c:v>
                </c:pt>
                <c:pt idx="6">
                  <c:v>1414</c:v>
                </c:pt>
                <c:pt idx="8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6-4CB6-B50B-A86C77FBEC26}"/>
            </c:ext>
          </c:extLst>
        </c:ser>
        <c:ser>
          <c:idx val="1"/>
          <c:order val="1"/>
          <c:tx>
            <c:strRef>
              <c:f>'23松島'!$B$40:$C$40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('23松島'!$D$40:$E$40,'23松島'!$H$40:$I$40,'23松島'!$L$40:$M$40,'23松島'!$P$40:$Q$40,'23松島'!$T$40:$U$40)</c:f>
              <c:numCache>
                <c:formatCode>#,##0_);[Red]\(#,##0\)</c:formatCode>
                <c:ptCount val="10"/>
                <c:pt idx="0">
                  <c:v>6286</c:v>
                </c:pt>
                <c:pt idx="2">
                  <c:v>6098</c:v>
                </c:pt>
                <c:pt idx="4">
                  <c:v>6107</c:v>
                </c:pt>
                <c:pt idx="6">
                  <c:v>6107</c:v>
                </c:pt>
                <c:pt idx="8">
                  <c:v>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6-4CB6-B50B-A86C77FBEC26}"/>
            </c:ext>
          </c:extLst>
        </c:ser>
        <c:ser>
          <c:idx val="2"/>
          <c:order val="2"/>
          <c:tx>
            <c:strRef>
              <c:f>'23松島'!$B$41:$C$41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('23松島'!$D$41:$E$41,'23松島'!$H$41:$I$41,'23松島'!$L$41:$M$41,'23松島'!$P$41:$Q$41,'23松島'!$T$41:$U$41)</c:f>
              <c:numCache>
                <c:formatCode>#,##0_);[Red]\(#,##0\)</c:formatCode>
                <c:ptCount val="10"/>
                <c:pt idx="0">
                  <c:v>2164</c:v>
                </c:pt>
                <c:pt idx="2">
                  <c:v>2214</c:v>
                </c:pt>
                <c:pt idx="4">
                  <c:v>2295</c:v>
                </c:pt>
                <c:pt idx="6">
                  <c:v>2295</c:v>
                </c:pt>
                <c:pt idx="8">
                  <c:v>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6-4CB6-B50B-A86C77FBEC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'23松島'!$B$32:$C$32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'23松島'!$D$32:$M$32</c:f>
              <c:numCache>
                <c:formatCode>#,##0_);[Red]\(#,##0\)</c:formatCode>
                <c:ptCount val="10"/>
                <c:pt idx="0">
                  <c:v>4775</c:v>
                </c:pt>
                <c:pt idx="2">
                  <c:v>4730</c:v>
                </c:pt>
                <c:pt idx="4">
                  <c:v>4751</c:v>
                </c:pt>
                <c:pt idx="6">
                  <c:v>4751</c:v>
                </c:pt>
                <c:pt idx="8">
                  <c:v>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A-4954-8D4A-6568B236FB1D}"/>
            </c:ext>
          </c:extLst>
        </c:ser>
        <c:ser>
          <c:idx val="3"/>
          <c:order val="1"/>
          <c:tx>
            <c:strRef>
              <c:f>'23松島'!$B$33:$C$33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'23松島'!$D$33:$M$33</c:f>
              <c:numCache>
                <c:formatCode>#,##0_);[Red]\(#,##0\)</c:formatCode>
                <c:ptCount val="10"/>
                <c:pt idx="0">
                  <c:v>5196</c:v>
                </c:pt>
                <c:pt idx="2">
                  <c:v>5048</c:v>
                </c:pt>
                <c:pt idx="4">
                  <c:v>5065</c:v>
                </c:pt>
                <c:pt idx="6">
                  <c:v>5065</c:v>
                </c:pt>
                <c:pt idx="8">
                  <c:v>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A-4954-8D4A-6568B236FB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4790777219689"/>
          <c:y val="0.19402851882294678"/>
          <c:w val="0.74288983687926036"/>
          <c:h val="0.6581705369413858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'23松島'!$B$35:$C$35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'23松島'!$D$35:$M$35</c:f>
              <c:numCache>
                <c:formatCode>#,##0_);[Red]\(#,##0\)</c:formatCode>
                <c:ptCount val="10"/>
                <c:pt idx="0">
                  <c:v>4332</c:v>
                </c:pt>
                <c:pt idx="2">
                  <c:v>4285</c:v>
                </c:pt>
                <c:pt idx="4">
                  <c:v>4419</c:v>
                </c:pt>
                <c:pt idx="6">
                  <c:v>4419</c:v>
                </c:pt>
                <c:pt idx="8">
                  <c:v>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E-4842-87C5-715A63EB5A68}"/>
            </c:ext>
          </c:extLst>
        </c:ser>
        <c:ser>
          <c:idx val="0"/>
          <c:order val="1"/>
          <c:tx>
            <c:strRef>
              <c:f>'23松島'!$B$34:$C$34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'23松島'!$D$34:$M$34</c:f>
              <c:numCache>
                <c:formatCode>#,##0</c:formatCode>
                <c:ptCount val="10"/>
                <c:pt idx="0">
                  <c:v>9971</c:v>
                </c:pt>
                <c:pt idx="2">
                  <c:v>9778</c:v>
                </c:pt>
                <c:pt idx="4">
                  <c:v>9816</c:v>
                </c:pt>
                <c:pt idx="6">
                  <c:v>9816</c:v>
                </c:pt>
                <c:pt idx="8">
                  <c:v>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E-4842-87C5-715A63EB5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'23松島'!$B$41:$C$41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('23松島'!$F$41:$G$41,'23松島'!$J$41:$K$41,'23松島'!$N$41:$O$41,'23松島'!$R$41:$S$41,'23松島'!$V$41:$W$41)</c:f>
              <c:numCache>
                <c:formatCode>0.0%</c:formatCode>
                <c:ptCount val="10"/>
                <c:pt idx="0">
                  <c:v>0.21702938521712967</c:v>
                </c:pt>
                <c:pt idx="2">
                  <c:v>0.22642667212108816</c:v>
                </c:pt>
                <c:pt idx="4">
                  <c:v>0.23380195599022005</c:v>
                </c:pt>
                <c:pt idx="6">
                  <c:v>0.23380195599022005</c:v>
                </c:pt>
                <c:pt idx="8">
                  <c:v>0.24694173750777523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0E-4842-87C5-715A63EB5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1168"/>
        <c:axId val="159767369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36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1168"/>
        <c:crosses val="max"/>
        <c:crossBetween val="between"/>
      </c:valAx>
      <c:catAx>
        <c:axId val="159769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44443622630765"/>
          <c:y val="0.1346356006084568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175372</xdr:colOff>
      <xdr:row>56</xdr:row>
      <xdr:rowOff>381000</xdr:rowOff>
    </xdr:from>
    <xdr:to>
      <xdr:col>12</xdr:col>
      <xdr:colOff>201706</xdr:colOff>
      <xdr:row>61</xdr:row>
      <xdr:rowOff>156883</xdr:rowOff>
    </xdr:to>
    <xdr:cxnSp macro="">
      <xdr:nvCxnSpPr>
        <xdr:cNvPr id="2" name="直線矢印コネクタ 1"/>
        <xdr:cNvCxnSpPr/>
      </xdr:nvCxnSpPr>
      <xdr:spPr>
        <a:xfrm>
          <a:off x="1575547" y="21621750"/>
          <a:ext cx="3198159" cy="230000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67235</xdr:colOff>
      <xdr:row>54</xdr:row>
      <xdr:rowOff>235323</xdr:rowOff>
    </xdr:from>
    <xdr:to>
      <xdr:col>23</xdr:col>
      <xdr:colOff>285751</xdr:colOff>
      <xdr:row>61</xdr:row>
      <xdr:rowOff>489857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9</xdr:row>
      <xdr:rowOff>180975</xdr:rowOff>
    </xdr:from>
    <xdr:to>
      <xdr:col>22</xdr:col>
      <xdr:colOff>318334</xdr:colOff>
      <xdr:row>25</xdr:row>
      <xdr:rowOff>180975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9" t="25853" r="28299" b="17384"/>
        <a:stretch/>
      </xdr:blipFill>
      <xdr:spPr>
        <a:xfrm>
          <a:off x="85725" y="3162300"/>
          <a:ext cx="8338384" cy="5810250"/>
        </a:xfrm>
        <a:prstGeom prst="rect">
          <a:avLst/>
        </a:prstGeom>
      </xdr:spPr>
    </xdr:pic>
    <xdr:clientData/>
  </xdr:twoCellAnchor>
  <xdr:twoCellAnchor>
    <xdr:from>
      <xdr:col>12</xdr:col>
      <xdr:colOff>212912</xdr:colOff>
      <xdr:row>43</xdr:row>
      <xdr:rowOff>44823</xdr:rowOff>
    </xdr:from>
    <xdr:to>
      <xdr:col>23</xdr:col>
      <xdr:colOff>78442</xdr:colOff>
      <xdr:row>48</xdr:row>
      <xdr:rowOff>78441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33619</xdr:colOff>
      <xdr:row>43</xdr:row>
      <xdr:rowOff>44824</xdr:rowOff>
    </xdr:from>
    <xdr:to>
      <xdr:col>11</xdr:col>
      <xdr:colOff>335778</xdr:colOff>
      <xdr:row>48</xdr:row>
      <xdr:rowOff>67236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89647</xdr:colOff>
      <xdr:row>28</xdr:row>
      <xdr:rowOff>56030</xdr:rowOff>
    </xdr:from>
    <xdr:to>
      <xdr:col>23</xdr:col>
      <xdr:colOff>179294</xdr:colOff>
      <xdr:row>36</xdr:row>
      <xdr:rowOff>280147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175372</xdr:colOff>
      <xdr:row>56</xdr:row>
      <xdr:rowOff>381000</xdr:rowOff>
    </xdr:from>
    <xdr:to>
      <xdr:col>12</xdr:col>
      <xdr:colOff>201706</xdr:colOff>
      <xdr:row>61</xdr:row>
      <xdr:rowOff>156883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800-000019000000}"/>
            </a:ext>
          </a:extLst>
        </xdr:cNvPr>
        <xdr:cNvCxnSpPr/>
      </xdr:nvCxnSpPr>
      <xdr:spPr>
        <a:xfrm>
          <a:off x="1575547" y="21621750"/>
          <a:ext cx="3198159" cy="230000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2">
          <cell r="B32" t="str">
            <v>男性</v>
          </cell>
          <cell r="D32">
            <v>4775</v>
          </cell>
          <cell r="F32">
            <v>4730</v>
          </cell>
          <cell r="H32">
            <v>4751</v>
          </cell>
          <cell r="J32">
            <v>4751</v>
          </cell>
          <cell r="L32">
            <v>4618</v>
          </cell>
        </row>
        <row r="33">
          <cell r="B33" t="str">
            <v>女性</v>
          </cell>
          <cell r="D33">
            <v>5196</v>
          </cell>
          <cell r="F33">
            <v>5048</v>
          </cell>
          <cell r="H33">
            <v>5065</v>
          </cell>
          <cell r="J33">
            <v>5065</v>
          </cell>
          <cell r="L33">
            <v>5028</v>
          </cell>
        </row>
        <row r="34">
          <cell r="B34" t="str">
            <v>全人口</v>
          </cell>
          <cell r="D34">
            <v>9971</v>
          </cell>
          <cell r="F34">
            <v>9778</v>
          </cell>
          <cell r="H34">
            <v>9816</v>
          </cell>
          <cell r="J34">
            <v>9816</v>
          </cell>
          <cell r="L34">
            <v>9646</v>
          </cell>
        </row>
        <row r="35">
          <cell r="B35" t="str">
            <v>世帯数</v>
          </cell>
          <cell r="D35">
            <v>4332</v>
          </cell>
          <cell r="F35">
            <v>4285</v>
          </cell>
          <cell r="H35">
            <v>4419</v>
          </cell>
          <cell r="J35">
            <v>4419</v>
          </cell>
          <cell r="L35">
            <v>4426</v>
          </cell>
        </row>
        <row r="39">
          <cell r="B39" t="str">
            <v>0～14歳</v>
          </cell>
          <cell r="D39">
            <v>1521</v>
          </cell>
          <cell r="H39">
            <v>1466</v>
          </cell>
          <cell r="L39">
            <v>1414</v>
          </cell>
          <cell r="P39">
            <v>1414</v>
          </cell>
          <cell r="T39">
            <v>1366</v>
          </cell>
        </row>
        <row r="40">
          <cell r="B40" t="str">
            <v>15～64歳</v>
          </cell>
          <cell r="D40">
            <v>6286</v>
          </cell>
          <cell r="H40">
            <v>6098</v>
          </cell>
          <cell r="L40">
            <v>6107</v>
          </cell>
          <cell r="P40">
            <v>6107</v>
          </cell>
          <cell r="T40">
            <v>5898</v>
          </cell>
        </row>
        <row r="41">
          <cell r="B41" t="str">
            <v>65歳以上</v>
          </cell>
          <cell r="D41">
            <v>2164</v>
          </cell>
          <cell r="F41">
            <v>0.21702938521712967</v>
          </cell>
          <cell r="H41">
            <v>2214</v>
          </cell>
          <cell r="J41">
            <v>0.22642667212108816</v>
          </cell>
          <cell r="L41">
            <v>2295</v>
          </cell>
          <cell r="N41">
            <v>0.23380195599022005</v>
          </cell>
          <cell r="P41">
            <v>2295</v>
          </cell>
          <cell r="R41">
            <v>0.23380195599022005</v>
          </cell>
          <cell r="T41">
            <v>2382</v>
          </cell>
          <cell r="V41">
            <v>0.24694173750777523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92</v>
          </cell>
          <cell r="E57">
            <v>119</v>
          </cell>
          <cell r="G57">
            <v>104</v>
          </cell>
          <cell r="I57">
            <v>114</v>
          </cell>
          <cell r="K57">
            <v>112</v>
          </cell>
          <cell r="M57">
            <v>128</v>
          </cell>
        </row>
        <row r="58">
          <cell r="B58" t="str">
            <v>H31
（R1）</v>
          </cell>
          <cell r="C58">
            <v>122</v>
          </cell>
          <cell r="E58">
            <v>90</v>
          </cell>
          <cell r="G58">
            <v>115</v>
          </cell>
          <cell r="I58">
            <v>105</v>
          </cell>
          <cell r="K58">
            <v>111</v>
          </cell>
          <cell r="M58">
            <v>112</v>
          </cell>
        </row>
        <row r="59">
          <cell r="B59" t="str">
            <v>R2</v>
          </cell>
          <cell r="C59">
            <v>96</v>
          </cell>
          <cell r="E59">
            <v>119</v>
          </cell>
          <cell r="G59">
            <v>88</v>
          </cell>
          <cell r="I59">
            <v>115</v>
          </cell>
          <cell r="K59">
            <v>105</v>
          </cell>
          <cell r="M59">
            <v>110</v>
          </cell>
        </row>
        <row r="60">
          <cell r="B60" t="str">
            <v>R3</v>
          </cell>
          <cell r="C60">
            <v>95</v>
          </cell>
          <cell r="E60">
            <v>96</v>
          </cell>
          <cell r="G60">
            <v>119</v>
          </cell>
          <cell r="I60">
            <v>89</v>
          </cell>
          <cell r="K60">
            <v>115</v>
          </cell>
          <cell r="M60">
            <v>104</v>
          </cell>
        </row>
        <row r="61">
          <cell r="B61" t="str">
            <v>R4</v>
          </cell>
          <cell r="C61">
            <v>96</v>
          </cell>
          <cell r="E61">
            <v>95</v>
          </cell>
          <cell r="G61">
            <v>100</v>
          </cell>
          <cell r="I61">
            <v>120</v>
          </cell>
          <cell r="K61">
            <v>87</v>
          </cell>
          <cell r="M61">
            <v>118</v>
          </cell>
        </row>
        <row r="62">
          <cell r="B62" t="str">
            <v>R5</v>
          </cell>
          <cell r="C62">
            <v>74</v>
          </cell>
          <cell r="E62">
            <v>98</v>
          </cell>
          <cell r="G62">
            <v>98</v>
          </cell>
          <cell r="I62">
            <v>99</v>
          </cell>
          <cell r="K62">
            <v>123</v>
          </cell>
          <cell r="M62">
            <v>88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5"/>
  <sheetViews>
    <sheetView tabSelected="1" view="pageBreakPreview" zoomScale="120" zoomScaleNormal="100" zoomScaleSheetLayoutView="120" workbookViewId="0">
      <selection activeCell="S4" sqref="S4"/>
    </sheetView>
  </sheetViews>
  <sheetFormatPr defaultRowHeight="18.75"/>
  <cols>
    <col min="1" max="1" width="4.625" customWidth="1"/>
    <col min="2" max="2" width="7.375" customWidth="1"/>
    <col min="3" max="3" width="6.375" customWidth="1"/>
    <col min="4" max="17" width="4.625" customWidth="1"/>
    <col min="18" max="18" width="4.25" customWidth="1"/>
    <col min="19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9.5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23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  <c r="Y4" s="1"/>
      <c r="Z4" s="1"/>
      <c r="AA4" s="1"/>
      <c r="AB4" s="1"/>
      <c r="AC4" s="1"/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29.2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  <c r="Q6" s="28" t="s">
        <v>11</v>
      </c>
      <c r="R6" s="29"/>
      <c r="S6" s="23" t="s">
        <v>12</v>
      </c>
      <c r="T6" s="24"/>
      <c r="U6" s="24"/>
      <c r="V6" s="24"/>
      <c r="W6" s="24"/>
      <c r="X6" s="25"/>
    </row>
    <row r="7" spans="1:29" ht="32.25" customHeight="1">
      <c r="B7" s="30"/>
      <c r="C7" s="31"/>
      <c r="D7" s="32" t="s">
        <v>13</v>
      </c>
      <c r="E7" s="33"/>
      <c r="F7" s="33"/>
      <c r="G7" s="33"/>
      <c r="H7" s="34"/>
      <c r="I7" s="21" t="s">
        <v>14</v>
      </c>
      <c r="J7" s="22"/>
      <c r="K7" s="35" t="s">
        <v>15</v>
      </c>
      <c r="L7" s="36"/>
      <c r="M7" s="36"/>
      <c r="N7" s="36"/>
      <c r="O7" s="36"/>
      <c r="P7" s="37"/>
      <c r="Q7" s="21" t="s">
        <v>16</v>
      </c>
      <c r="R7" s="22"/>
      <c r="S7" s="27" t="s">
        <v>17</v>
      </c>
      <c r="T7" s="27"/>
      <c r="U7" s="27"/>
      <c r="V7" s="27"/>
      <c r="W7" s="27"/>
      <c r="X7" s="27"/>
    </row>
    <row r="8" spans="1:29" ht="29.25" customHeight="1">
      <c r="B8" s="21" t="s">
        <v>18</v>
      </c>
      <c r="C8" s="22"/>
      <c r="D8" s="38" t="s">
        <v>19</v>
      </c>
      <c r="E8" s="39"/>
      <c r="F8" s="39"/>
      <c r="G8" s="39"/>
      <c r="H8" s="40"/>
      <c r="I8" s="30"/>
      <c r="J8" s="31"/>
      <c r="K8" s="41"/>
      <c r="L8" s="42"/>
      <c r="M8" s="42"/>
      <c r="N8" s="42"/>
      <c r="O8" s="42"/>
      <c r="P8" s="43"/>
      <c r="Q8" s="30"/>
      <c r="R8" s="31"/>
      <c r="S8" s="27" t="s">
        <v>20</v>
      </c>
      <c r="T8" s="27"/>
      <c r="U8" s="27"/>
      <c r="V8" s="27"/>
      <c r="W8" s="27"/>
      <c r="X8" s="27"/>
    </row>
    <row r="9" spans="1:29" ht="29.25" customHeight="1">
      <c r="B9" s="30"/>
      <c r="C9" s="31"/>
      <c r="D9" s="23" t="s">
        <v>21</v>
      </c>
      <c r="E9" s="24"/>
      <c r="F9" s="24"/>
      <c r="G9" s="24"/>
      <c r="H9" s="25"/>
      <c r="I9" s="28"/>
      <c r="J9" s="29"/>
      <c r="K9" s="23"/>
      <c r="L9" s="24"/>
      <c r="M9" s="24"/>
      <c r="N9" s="24"/>
      <c r="O9" s="24"/>
      <c r="P9" s="25"/>
      <c r="Q9" s="28"/>
      <c r="R9" s="29"/>
      <c r="S9" s="23"/>
      <c r="T9" s="24"/>
      <c r="U9" s="24"/>
      <c r="V9" s="24"/>
      <c r="W9" s="24"/>
      <c r="X9" s="25"/>
    </row>
    <row r="10" spans="1:29" ht="29.25" customHeight="1">
      <c r="B10" s="44"/>
      <c r="C10" s="44"/>
      <c r="D10" s="45"/>
      <c r="E10" s="46"/>
      <c r="F10" s="46"/>
      <c r="G10" s="46"/>
      <c r="H10" s="46"/>
      <c r="I10" s="44"/>
      <c r="J10" s="44"/>
      <c r="K10" s="45"/>
      <c r="L10" s="46"/>
      <c r="M10" s="46"/>
      <c r="N10" s="46"/>
      <c r="O10" s="46"/>
      <c r="P10" s="44"/>
      <c r="Q10" s="44"/>
      <c r="R10" s="45"/>
      <c r="S10" s="46"/>
      <c r="T10" s="46"/>
      <c r="U10" s="46"/>
      <c r="V10" s="46"/>
    </row>
    <row r="11" spans="1:29" ht="29.25" customHeight="1">
      <c r="B11" s="44"/>
      <c r="C11" s="44"/>
      <c r="D11" s="45"/>
      <c r="E11" s="46"/>
      <c r="F11" s="46"/>
      <c r="G11" s="46"/>
      <c r="H11" s="46"/>
      <c r="I11" s="44"/>
      <c r="J11" s="44"/>
      <c r="K11" s="45"/>
      <c r="L11" s="46"/>
      <c r="M11" s="46"/>
      <c r="N11" s="46"/>
      <c r="O11" s="46"/>
      <c r="P11" s="44"/>
      <c r="Q11" s="44"/>
      <c r="R11" s="45"/>
      <c r="S11" s="46"/>
      <c r="T11" s="46"/>
      <c r="U11" s="46"/>
      <c r="V11" s="46"/>
    </row>
    <row r="12" spans="1:29" ht="29.25" customHeight="1">
      <c r="B12" s="44"/>
      <c r="C12" s="44"/>
      <c r="D12" s="45"/>
      <c r="E12" s="46"/>
      <c r="F12" s="46"/>
      <c r="G12" s="46"/>
      <c r="H12" s="46"/>
      <c r="I12" s="44"/>
      <c r="J12" s="44"/>
      <c r="K12" s="45"/>
      <c r="L12" s="46"/>
      <c r="M12" s="46"/>
      <c r="N12" s="46"/>
      <c r="O12" s="46"/>
      <c r="P12" s="44"/>
      <c r="Q12" s="44"/>
      <c r="R12" s="45"/>
      <c r="S12" s="46"/>
      <c r="T12" s="46"/>
      <c r="U12" s="46"/>
      <c r="V12" s="46"/>
    </row>
    <row r="13" spans="1:29" ht="29.25" customHeight="1">
      <c r="B13" s="44"/>
      <c r="C13" s="44"/>
      <c r="D13" s="45"/>
      <c r="E13" s="46"/>
      <c r="F13" s="46"/>
      <c r="G13" s="46"/>
      <c r="H13" s="46"/>
      <c r="I13" s="44"/>
      <c r="J13" s="44"/>
      <c r="K13" s="45"/>
      <c r="L13" s="46"/>
      <c r="M13" s="46"/>
      <c r="N13" s="46"/>
      <c r="O13" s="46"/>
      <c r="P13" s="44"/>
      <c r="Q13" s="44"/>
      <c r="R13" s="45"/>
      <c r="S13" s="46"/>
      <c r="T13" s="46"/>
      <c r="U13" s="46"/>
      <c r="V13" s="46"/>
    </row>
    <row r="14" spans="1:29" ht="29.25" customHeight="1">
      <c r="B14" s="44"/>
      <c r="C14" s="44"/>
      <c r="D14" s="45"/>
      <c r="E14" s="46"/>
      <c r="F14" s="46"/>
      <c r="G14" s="46"/>
      <c r="H14" s="46"/>
      <c r="I14" s="44"/>
      <c r="J14" s="44"/>
      <c r="K14" s="45"/>
      <c r="L14" s="46"/>
      <c r="M14" s="46"/>
      <c r="N14" s="46"/>
      <c r="O14" s="46"/>
      <c r="P14" s="44"/>
      <c r="Q14" s="44"/>
      <c r="R14" s="45"/>
      <c r="S14" s="46"/>
      <c r="T14" s="46"/>
      <c r="U14" s="46"/>
      <c r="V14" s="46"/>
    </row>
    <row r="15" spans="1:29" ht="29.25" customHeight="1">
      <c r="B15" s="44"/>
      <c r="C15" s="44"/>
      <c r="D15" s="45"/>
      <c r="E15" s="46"/>
      <c r="F15" s="46"/>
      <c r="G15" s="46"/>
      <c r="H15" s="46"/>
      <c r="I15" s="44"/>
      <c r="J15" s="44"/>
      <c r="K15" s="45"/>
      <c r="L15" s="46"/>
      <c r="M15" s="46"/>
      <c r="N15" s="46"/>
      <c r="O15" s="46"/>
      <c r="P15" s="44"/>
      <c r="Q15" s="44"/>
      <c r="R15" s="45"/>
      <c r="S15" s="46"/>
      <c r="T15" s="46"/>
      <c r="U15" s="46"/>
      <c r="V15" s="46"/>
    </row>
    <row r="16" spans="1:29" ht="29.25" customHeight="1">
      <c r="B16" s="44"/>
      <c r="C16" s="44"/>
      <c r="D16" s="45"/>
      <c r="E16" s="46"/>
      <c r="F16" s="46"/>
      <c r="G16" s="46"/>
      <c r="H16" s="46"/>
      <c r="I16" s="44"/>
      <c r="J16" s="44"/>
      <c r="K16" s="45"/>
      <c r="L16" s="46"/>
      <c r="M16" s="46"/>
      <c r="N16" s="46"/>
      <c r="O16" s="46"/>
      <c r="P16" s="44"/>
      <c r="Q16" s="44"/>
      <c r="R16" s="45"/>
      <c r="S16" s="46"/>
      <c r="T16" s="46"/>
      <c r="U16" s="46"/>
      <c r="V16" s="46"/>
    </row>
    <row r="17" spans="1:29" ht="29.25" customHeight="1">
      <c r="B17" s="44"/>
      <c r="C17" s="44"/>
      <c r="D17" s="45"/>
      <c r="E17" s="46"/>
      <c r="F17" s="46"/>
      <c r="G17" s="46"/>
      <c r="H17" s="46"/>
      <c r="I17" s="44"/>
      <c r="J17" s="44"/>
      <c r="K17" s="45"/>
      <c r="L17" s="46"/>
      <c r="M17" s="46"/>
      <c r="N17" s="46"/>
      <c r="O17" s="46"/>
      <c r="P17" s="44"/>
      <c r="Q17" s="44"/>
      <c r="R17" s="45"/>
      <c r="S17" s="46"/>
      <c r="T17" s="46"/>
      <c r="U17" s="46"/>
      <c r="V17" s="46"/>
    </row>
    <row r="18" spans="1:29" ht="29.25" customHeight="1">
      <c r="B18" s="44"/>
      <c r="C18" s="44"/>
      <c r="D18" s="45"/>
      <c r="E18" s="46"/>
      <c r="F18" s="46"/>
      <c r="G18" s="46"/>
      <c r="H18" s="46"/>
      <c r="I18" s="44"/>
      <c r="J18" s="44"/>
      <c r="K18" s="45"/>
      <c r="L18" s="46"/>
      <c r="M18" s="46"/>
      <c r="N18" s="46"/>
      <c r="O18" s="46"/>
      <c r="P18" s="44"/>
      <c r="Q18" s="44"/>
      <c r="R18" s="45"/>
      <c r="S18" s="46"/>
      <c r="T18" s="46"/>
      <c r="U18" s="46"/>
      <c r="V18" s="46"/>
    </row>
    <row r="19" spans="1:29" ht="29.25" customHeight="1">
      <c r="B19" s="44"/>
      <c r="C19" s="44"/>
      <c r="D19" s="45"/>
      <c r="E19" s="46"/>
      <c r="F19" s="46"/>
      <c r="G19" s="46"/>
      <c r="H19" s="46"/>
      <c r="I19" s="44"/>
      <c r="J19" s="44"/>
      <c r="K19" s="45"/>
      <c r="L19" s="46"/>
      <c r="M19" s="46"/>
      <c r="N19" s="46"/>
      <c r="O19" s="46"/>
      <c r="P19" s="44"/>
      <c r="Q19" s="44"/>
      <c r="R19" s="45"/>
      <c r="S19" s="46"/>
      <c r="T19" s="46"/>
      <c r="U19" s="46"/>
      <c r="V19" s="46"/>
    </row>
    <row r="20" spans="1:29" ht="18.75" customHeight="1">
      <c r="B20" s="44"/>
      <c r="C20" s="44"/>
      <c r="D20" s="45"/>
      <c r="E20" s="46"/>
      <c r="F20" s="46"/>
      <c r="G20" s="46"/>
      <c r="H20" s="46"/>
      <c r="I20" s="44"/>
      <c r="J20" s="44"/>
      <c r="K20" s="45"/>
      <c r="L20" s="46"/>
      <c r="M20" s="46"/>
      <c r="N20" s="46"/>
      <c r="O20" s="46"/>
      <c r="P20" s="44"/>
      <c r="Q20" s="44"/>
      <c r="R20" s="45"/>
      <c r="S20" s="46"/>
      <c r="T20" s="46"/>
      <c r="U20" s="46"/>
      <c r="V20" s="46"/>
    </row>
    <row r="21" spans="1:29" ht="29.25" customHeight="1">
      <c r="B21" s="44"/>
      <c r="C21" s="44"/>
      <c r="D21" s="45"/>
      <c r="E21" s="46"/>
      <c r="F21" s="46"/>
      <c r="G21" s="46"/>
      <c r="H21" s="46"/>
      <c r="I21" s="44"/>
      <c r="J21" s="44"/>
      <c r="K21" s="45"/>
      <c r="L21" s="46"/>
      <c r="M21" s="46"/>
      <c r="N21" s="46"/>
      <c r="O21" s="46"/>
      <c r="P21" s="44"/>
      <c r="Q21" s="44"/>
      <c r="R21" s="45"/>
      <c r="S21" s="46"/>
      <c r="T21" s="46"/>
      <c r="U21" s="46"/>
      <c r="V21" s="46"/>
    </row>
    <row r="22" spans="1:29" ht="29.25" customHeight="1">
      <c r="B22" s="44"/>
      <c r="C22" s="44"/>
      <c r="D22" s="45"/>
      <c r="E22" s="46"/>
      <c r="F22" s="46"/>
      <c r="G22" s="46"/>
      <c r="H22" s="46"/>
      <c r="I22" s="44"/>
      <c r="J22" s="44"/>
      <c r="K22" s="45"/>
      <c r="L22" s="46"/>
      <c r="M22" s="46"/>
      <c r="N22" s="46"/>
      <c r="O22" s="46"/>
      <c r="P22" s="44"/>
      <c r="Q22" s="44"/>
      <c r="R22" s="45"/>
      <c r="S22" s="46"/>
      <c r="T22" s="46"/>
      <c r="U22" s="46"/>
      <c r="V22" s="46"/>
    </row>
    <row r="23" spans="1:29" ht="29.25" customHeight="1">
      <c r="B23" s="44"/>
      <c r="C23" s="44"/>
      <c r="D23" s="45"/>
      <c r="E23" s="46"/>
      <c r="F23" s="46"/>
      <c r="G23" s="46"/>
      <c r="H23" s="46"/>
      <c r="I23" s="44"/>
      <c r="J23" s="44"/>
      <c r="K23" s="45"/>
      <c r="L23" s="46"/>
      <c r="M23" s="46"/>
      <c r="N23" s="46"/>
      <c r="O23" s="46"/>
      <c r="P23" s="44"/>
      <c r="Q23" s="44"/>
      <c r="R23" s="45"/>
      <c r="S23" s="46"/>
      <c r="T23" s="46"/>
      <c r="U23" s="46"/>
      <c r="V23" s="46"/>
    </row>
    <row r="24" spans="1:29" ht="29.25" customHeight="1">
      <c r="A24" s="8"/>
      <c r="B24" s="8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46"/>
      <c r="S24" s="45"/>
      <c r="T24" s="46"/>
      <c r="U24" s="46"/>
      <c r="V24" s="46"/>
      <c r="W24" s="46"/>
    </row>
    <row r="25" spans="1:29" ht="29.25" customHeight="1">
      <c r="A25" s="8"/>
      <c r="B25" s="8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5"/>
      <c r="T25" s="46"/>
      <c r="U25" s="46"/>
      <c r="V25" s="46"/>
      <c r="W25" s="46"/>
    </row>
    <row r="26" spans="1:29" ht="18.75" customHeight="1">
      <c r="A26" s="8"/>
      <c r="B26" s="8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5"/>
      <c r="T26" s="46"/>
      <c r="U26" s="46"/>
      <c r="AC26" s="49"/>
    </row>
    <row r="27" spans="1:29" ht="12.75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9"/>
      <c r="M27" s="10"/>
      <c r="N27" s="10"/>
      <c r="O27" s="10"/>
      <c r="P27" s="10"/>
      <c r="Q27" s="10"/>
      <c r="R27" s="11"/>
      <c r="S27" s="12"/>
      <c r="T27" s="11"/>
      <c r="U27" s="12"/>
      <c r="V27" s="12"/>
    </row>
    <row r="28" spans="1:29" ht="29.25" customHeight="1">
      <c r="A28" s="50">
        <v>1</v>
      </c>
      <c r="B28" s="51" t="s">
        <v>22</v>
      </c>
      <c r="C28" s="52"/>
      <c r="D28" s="52"/>
      <c r="E28" s="53"/>
      <c r="F28" s="53"/>
      <c r="G28" s="54"/>
      <c r="H28" s="54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9" ht="6.75" customHeight="1">
      <c r="A29" s="8"/>
      <c r="B29" s="8"/>
      <c r="C29" s="56"/>
      <c r="D29" s="57"/>
      <c r="E29" s="57"/>
      <c r="F29" s="57"/>
      <c r="G29" s="57"/>
      <c r="H29" s="57"/>
      <c r="I29" s="58"/>
      <c r="J29" s="58"/>
      <c r="K29" s="59"/>
      <c r="L29" s="60"/>
      <c r="M29" s="60"/>
      <c r="N29" s="47"/>
      <c r="O29" s="47"/>
      <c r="P29" s="47"/>
      <c r="Q29" s="61"/>
      <c r="R29" s="61"/>
      <c r="S29" s="61"/>
    </row>
    <row r="30" spans="1:29" ht="33.75" customHeight="1" thickBot="1">
      <c r="A30" s="8"/>
      <c r="B30" s="62" t="s">
        <v>23</v>
      </c>
      <c r="C30" s="63"/>
      <c r="D30" s="63"/>
      <c r="E30" s="63"/>
      <c r="F30" s="63"/>
      <c r="G30" s="63"/>
      <c r="H30" s="14" t="str">
        <f>'[1]1安謝'!H24:I24</f>
        <v>Ｒ5.5.1</v>
      </c>
      <c r="I30" s="14"/>
      <c r="J30" s="15" t="s">
        <v>3</v>
      </c>
      <c r="L30" s="64"/>
      <c r="M30" s="64"/>
    </row>
    <row r="31" spans="1:29" ht="35.25" customHeight="1">
      <c r="A31" s="8"/>
      <c r="B31" s="65" t="s">
        <v>24</v>
      </c>
      <c r="C31" s="66"/>
      <c r="D31" s="67" t="s">
        <v>25</v>
      </c>
      <c r="E31" s="68"/>
      <c r="F31" s="69" t="s">
        <v>26</v>
      </c>
      <c r="G31" s="70"/>
      <c r="H31" s="69" t="s">
        <v>27</v>
      </c>
      <c r="I31" s="70"/>
      <c r="J31" s="67" t="s">
        <v>28</v>
      </c>
      <c r="K31" s="68"/>
      <c r="L31" s="71" t="s">
        <v>29</v>
      </c>
      <c r="M31" s="72"/>
    </row>
    <row r="32" spans="1:29" ht="29.25" customHeight="1">
      <c r="A32" s="8"/>
      <c r="B32" s="73" t="s">
        <v>30</v>
      </c>
      <c r="C32" s="74"/>
      <c r="D32" s="75">
        <v>4775</v>
      </c>
      <c r="E32" s="76"/>
      <c r="F32" s="75">
        <v>4730</v>
      </c>
      <c r="G32" s="76"/>
      <c r="H32" s="75">
        <v>4751</v>
      </c>
      <c r="I32" s="76"/>
      <c r="J32" s="75">
        <v>4751</v>
      </c>
      <c r="K32" s="76"/>
      <c r="L32" s="77">
        <v>4618</v>
      </c>
      <c r="M32" s="78"/>
      <c r="Y32" s="79"/>
      <c r="Z32" s="79"/>
      <c r="AA32" s="79"/>
      <c r="AB32" s="79"/>
      <c r="AC32" s="79"/>
    </row>
    <row r="33" spans="1:29" ht="29.25" customHeight="1">
      <c r="A33" s="8"/>
      <c r="B33" s="73" t="s">
        <v>31</v>
      </c>
      <c r="C33" s="74"/>
      <c r="D33" s="75">
        <v>5196</v>
      </c>
      <c r="E33" s="76"/>
      <c r="F33" s="75">
        <v>5048</v>
      </c>
      <c r="G33" s="76"/>
      <c r="H33" s="75">
        <v>5065</v>
      </c>
      <c r="I33" s="76"/>
      <c r="J33" s="75">
        <v>5065</v>
      </c>
      <c r="K33" s="76"/>
      <c r="L33" s="77">
        <v>5028</v>
      </c>
      <c r="M33" s="78"/>
      <c r="Y33" s="79"/>
      <c r="Z33" s="79"/>
      <c r="AA33" s="79"/>
      <c r="AB33" s="79"/>
      <c r="AC33" s="79"/>
    </row>
    <row r="34" spans="1:29" ht="29.25" customHeight="1" thickBot="1">
      <c r="A34" s="8"/>
      <c r="B34" s="80" t="s">
        <v>32</v>
      </c>
      <c r="C34" s="81"/>
      <c r="D34" s="82">
        <v>9971</v>
      </c>
      <c r="E34" s="83"/>
      <c r="F34" s="82">
        <v>9778</v>
      </c>
      <c r="G34" s="83"/>
      <c r="H34" s="84">
        <v>9816</v>
      </c>
      <c r="I34" s="85"/>
      <c r="J34" s="84">
        <v>9816</v>
      </c>
      <c r="K34" s="85"/>
      <c r="L34" s="86">
        <v>9646</v>
      </c>
      <c r="M34" s="87"/>
      <c r="Y34" s="79"/>
      <c r="Z34" s="79"/>
      <c r="AA34" s="79"/>
      <c r="AB34" s="79"/>
      <c r="AC34" s="79"/>
    </row>
    <row r="35" spans="1:29" ht="29.25" customHeight="1" thickBot="1">
      <c r="A35" s="8"/>
      <c r="B35" s="88" t="s">
        <v>33</v>
      </c>
      <c r="C35" s="89"/>
      <c r="D35" s="90">
        <v>4332</v>
      </c>
      <c r="E35" s="91"/>
      <c r="F35" s="90">
        <v>4285</v>
      </c>
      <c r="G35" s="91"/>
      <c r="H35" s="90">
        <v>4419</v>
      </c>
      <c r="I35" s="91"/>
      <c r="J35" s="90">
        <v>4419</v>
      </c>
      <c r="K35" s="91"/>
      <c r="L35" s="92">
        <v>4426</v>
      </c>
      <c r="M35" s="93"/>
      <c r="Y35" s="79"/>
      <c r="Z35" s="79"/>
      <c r="AA35" s="79"/>
      <c r="AB35" s="79"/>
      <c r="AC35" s="79"/>
    </row>
    <row r="36" spans="1:29" ht="13.5" customHeight="1">
      <c r="A36" s="8"/>
      <c r="B36" s="8"/>
      <c r="C36" s="94"/>
      <c r="D36" s="95"/>
      <c r="E36" s="96"/>
      <c r="F36" s="95"/>
      <c r="G36" s="96"/>
      <c r="H36" s="97"/>
      <c r="I36" s="97"/>
      <c r="J36" s="97"/>
      <c r="K36" s="97"/>
      <c r="L36" s="97"/>
      <c r="M36" s="97"/>
      <c r="Y36" s="79"/>
      <c r="Z36" s="79"/>
      <c r="AA36" s="79"/>
      <c r="AB36" s="79"/>
      <c r="AC36" s="79"/>
    </row>
    <row r="37" spans="1:29" ht="32.25" customHeight="1" thickBot="1">
      <c r="B37" s="98" t="s">
        <v>34</v>
      </c>
      <c r="C37" s="98"/>
      <c r="D37" s="99"/>
      <c r="E37" s="99"/>
      <c r="F37" s="99"/>
      <c r="G37" s="99"/>
      <c r="H37" s="100" t="str">
        <f>'[1]1安謝'!H32:I32</f>
        <v>Ｒ5.5.1</v>
      </c>
      <c r="I37" s="100"/>
      <c r="J37" s="101" t="s">
        <v>3</v>
      </c>
      <c r="K37" s="97"/>
      <c r="P37" s="102"/>
      <c r="Q37" s="102"/>
      <c r="R37" s="61"/>
      <c r="S37" s="61"/>
      <c r="T37" s="61"/>
      <c r="Y37" s="79"/>
      <c r="Z37" s="79"/>
      <c r="AA37" s="79"/>
      <c r="AB37" s="79"/>
      <c r="AC37" s="79"/>
    </row>
    <row r="38" spans="1:29" ht="32.25" customHeight="1">
      <c r="B38" s="65" t="s">
        <v>24</v>
      </c>
      <c r="C38" s="66"/>
      <c r="D38" s="103" t="s">
        <v>35</v>
      </c>
      <c r="E38" s="68"/>
      <c r="F38" s="104" t="s">
        <v>36</v>
      </c>
      <c r="G38" s="105"/>
      <c r="H38" s="69" t="s">
        <v>37</v>
      </c>
      <c r="I38" s="70"/>
      <c r="J38" s="106" t="s">
        <v>36</v>
      </c>
      <c r="K38" s="107"/>
      <c r="L38" s="69" t="s">
        <v>38</v>
      </c>
      <c r="M38" s="70"/>
      <c r="N38" s="106" t="s">
        <v>36</v>
      </c>
      <c r="O38" s="107"/>
      <c r="P38" s="67" t="s">
        <v>39</v>
      </c>
      <c r="Q38" s="68"/>
      <c r="R38" s="108" t="s">
        <v>36</v>
      </c>
      <c r="S38" s="109"/>
      <c r="T38" s="110" t="s">
        <v>40</v>
      </c>
      <c r="U38" s="68"/>
      <c r="V38" s="111" t="s">
        <v>36</v>
      </c>
      <c r="W38" s="109"/>
    </row>
    <row r="39" spans="1:29" ht="26.25" customHeight="1">
      <c r="B39" s="112" t="s">
        <v>41</v>
      </c>
      <c r="C39" s="113"/>
      <c r="D39" s="114">
        <v>1521</v>
      </c>
      <c r="E39" s="115"/>
      <c r="F39" s="116">
        <v>0.15254237288135594</v>
      </c>
      <c r="G39" s="117"/>
      <c r="H39" s="118">
        <v>1466</v>
      </c>
      <c r="I39" s="119"/>
      <c r="J39" s="120">
        <v>0.14992841071793822</v>
      </c>
      <c r="K39" s="121"/>
      <c r="L39" s="118">
        <v>1414</v>
      </c>
      <c r="M39" s="119"/>
      <c r="N39" s="120">
        <v>0.14405052974735127</v>
      </c>
      <c r="O39" s="121"/>
      <c r="P39" s="114">
        <v>1414</v>
      </c>
      <c r="Q39" s="115"/>
      <c r="R39" s="116">
        <v>0.14405052974735127</v>
      </c>
      <c r="S39" s="117"/>
      <c r="T39" s="114">
        <v>1366</v>
      </c>
      <c r="U39" s="115"/>
      <c r="V39" s="116">
        <f>T39/$T$42</f>
        <v>0.14161310387725481</v>
      </c>
      <c r="W39" s="117"/>
    </row>
    <row r="40" spans="1:29" ht="26.25" customHeight="1">
      <c r="B40" s="122" t="s">
        <v>42</v>
      </c>
      <c r="C40" s="123"/>
      <c r="D40" s="114">
        <v>6286</v>
      </c>
      <c r="E40" s="115"/>
      <c r="F40" s="116">
        <v>0.63042824190151436</v>
      </c>
      <c r="G40" s="117"/>
      <c r="H40" s="118">
        <v>6098</v>
      </c>
      <c r="I40" s="119"/>
      <c r="J40" s="120">
        <v>0.62364491716097359</v>
      </c>
      <c r="K40" s="121"/>
      <c r="L40" s="118">
        <v>6107</v>
      </c>
      <c r="M40" s="119"/>
      <c r="N40" s="120">
        <v>0.62214751426242865</v>
      </c>
      <c r="O40" s="121"/>
      <c r="P40" s="114">
        <v>6107</v>
      </c>
      <c r="Q40" s="115"/>
      <c r="R40" s="116">
        <v>0.62214751426242865</v>
      </c>
      <c r="S40" s="117"/>
      <c r="T40" s="114">
        <v>5898</v>
      </c>
      <c r="U40" s="115"/>
      <c r="V40" s="116">
        <f t="shared" ref="V40:V41" si="0">T40/$T$42</f>
        <v>0.61144515861496995</v>
      </c>
      <c r="W40" s="117"/>
    </row>
    <row r="41" spans="1:29" ht="26.25" customHeight="1">
      <c r="B41" s="122" t="s">
        <v>43</v>
      </c>
      <c r="C41" s="123"/>
      <c r="D41" s="118">
        <v>2164</v>
      </c>
      <c r="E41" s="119"/>
      <c r="F41" s="124">
        <v>0.21702938521712967</v>
      </c>
      <c r="G41" s="125"/>
      <c r="H41" s="118">
        <v>2214</v>
      </c>
      <c r="I41" s="119"/>
      <c r="J41" s="124">
        <v>0.22642667212108816</v>
      </c>
      <c r="K41" s="125"/>
      <c r="L41" s="118">
        <v>2295</v>
      </c>
      <c r="M41" s="119"/>
      <c r="N41" s="124">
        <v>0.23380195599022005</v>
      </c>
      <c r="O41" s="125"/>
      <c r="P41" s="114">
        <v>2295</v>
      </c>
      <c r="Q41" s="115"/>
      <c r="R41" s="126">
        <v>0.23380195599022005</v>
      </c>
      <c r="S41" s="127"/>
      <c r="T41" s="114">
        <v>2382</v>
      </c>
      <c r="U41" s="115"/>
      <c r="V41" s="126">
        <f t="shared" si="0"/>
        <v>0.24694173750777523</v>
      </c>
      <c r="W41" s="127"/>
    </row>
    <row r="42" spans="1:29" ht="26.25" customHeight="1" thickBot="1">
      <c r="B42" s="128" t="s">
        <v>44</v>
      </c>
      <c r="C42" s="129"/>
      <c r="D42" s="130">
        <v>9971</v>
      </c>
      <c r="E42" s="131"/>
      <c r="F42" s="132"/>
      <c r="G42" s="133"/>
      <c r="H42" s="130">
        <v>9778</v>
      </c>
      <c r="I42" s="131"/>
      <c r="J42" s="132"/>
      <c r="K42" s="133"/>
      <c r="L42" s="130">
        <v>9816</v>
      </c>
      <c r="M42" s="131"/>
      <c r="N42" s="132"/>
      <c r="O42" s="133"/>
      <c r="P42" s="134">
        <v>9816</v>
      </c>
      <c r="Q42" s="135"/>
      <c r="R42" s="136"/>
      <c r="S42" s="137"/>
      <c r="T42" s="134">
        <f>SUM(T39:U41)</f>
        <v>9646</v>
      </c>
      <c r="U42" s="135"/>
      <c r="V42" s="136"/>
      <c r="W42" s="137"/>
    </row>
    <row r="43" spans="1:29" ht="29.2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02"/>
      <c r="Q43" s="102"/>
      <c r="R43" s="61"/>
      <c r="S43" s="61"/>
      <c r="T43" s="61"/>
    </row>
    <row r="44" spans="1:29" ht="54" customHeight="1">
      <c r="A44" s="8"/>
      <c r="B44" s="8"/>
      <c r="C44" s="94"/>
      <c r="D44" s="8"/>
      <c r="E44" s="8"/>
      <c r="F44" s="8"/>
      <c r="G44" s="8"/>
      <c r="H44" s="139"/>
      <c r="I44" s="140"/>
      <c r="J44" s="8"/>
      <c r="K44" s="47"/>
      <c r="L44" s="47"/>
      <c r="M44" s="141"/>
      <c r="N44" s="141"/>
      <c r="O44" s="102"/>
      <c r="P44" s="102"/>
      <c r="Q44" s="61"/>
      <c r="R44" s="61"/>
      <c r="S44" s="61"/>
    </row>
    <row r="45" spans="1:29" ht="54" customHeight="1">
      <c r="A45" s="8"/>
      <c r="B45" s="8"/>
      <c r="C45" s="94"/>
      <c r="D45" s="8"/>
      <c r="E45" s="8"/>
      <c r="F45" s="8"/>
      <c r="G45" s="8"/>
      <c r="H45" s="139"/>
      <c r="I45" s="140"/>
      <c r="J45" s="8"/>
      <c r="K45" s="47"/>
      <c r="L45" s="47"/>
      <c r="M45" s="141"/>
      <c r="N45" s="141"/>
      <c r="O45" s="102"/>
      <c r="P45" s="102"/>
      <c r="Q45" s="61"/>
      <c r="R45" s="61"/>
      <c r="S45" s="61"/>
    </row>
    <row r="46" spans="1:29" ht="54" customHeight="1">
      <c r="A46" s="8"/>
      <c r="B46" s="8"/>
      <c r="C46" s="94"/>
      <c r="D46" s="8"/>
      <c r="E46" s="8"/>
      <c r="F46" s="8"/>
      <c r="G46" s="8"/>
      <c r="H46" s="139"/>
      <c r="I46" s="140"/>
      <c r="J46" s="8"/>
      <c r="K46" s="47"/>
      <c r="L46" s="47"/>
      <c r="M46" s="141"/>
      <c r="N46" s="141"/>
      <c r="O46" s="102"/>
      <c r="P46" s="102"/>
      <c r="Q46" s="61"/>
      <c r="R46" s="61"/>
      <c r="S46" s="61"/>
    </row>
    <row r="47" spans="1:29" ht="54" customHeight="1">
      <c r="A47" s="8"/>
      <c r="B47" s="8"/>
      <c r="C47" s="94"/>
      <c r="D47" s="8"/>
      <c r="E47" s="8"/>
      <c r="F47" s="8"/>
      <c r="G47" s="8"/>
      <c r="H47" s="139"/>
      <c r="I47" s="140"/>
      <c r="J47" s="8"/>
      <c r="K47" s="47"/>
      <c r="L47" s="47"/>
      <c r="M47" s="141"/>
      <c r="N47" s="141"/>
      <c r="O47" s="102"/>
      <c r="P47" s="102"/>
      <c r="Q47" s="61"/>
      <c r="R47" s="61"/>
      <c r="S47" s="61"/>
    </row>
    <row r="48" spans="1:29" ht="54" customHeight="1">
      <c r="A48" s="8"/>
      <c r="B48" s="8"/>
      <c r="C48" s="94"/>
      <c r="D48" s="8"/>
      <c r="E48" s="8"/>
      <c r="F48" s="8"/>
      <c r="G48" s="8"/>
      <c r="H48" s="139"/>
      <c r="I48" s="140"/>
      <c r="J48" s="8"/>
      <c r="K48" s="47"/>
      <c r="L48" s="47"/>
      <c r="M48" s="141"/>
      <c r="N48" s="141"/>
      <c r="O48" s="102"/>
      <c r="P48" s="102"/>
      <c r="Q48" s="61"/>
      <c r="R48" s="61"/>
      <c r="S48" s="61"/>
    </row>
    <row r="49" spans="1:24" ht="29.25" customHeight="1">
      <c r="A49" s="8"/>
      <c r="B49" s="8"/>
      <c r="C49" s="94"/>
      <c r="D49" s="8"/>
      <c r="E49" s="8"/>
      <c r="F49" s="8"/>
      <c r="G49" s="8"/>
      <c r="H49" s="139"/>
      <c r="I49" s="140"/>
      <c r="J49" s="8"/>
      <c r="K49" s="47"/>
      <c r="L49" s="47"/>
      <c r="M49" s="141"/>
      <c r="N49" s="141"/>
      <c r="O49" s="102"/>
      <c r="P49" s="102"/>
      <c r="Q49" s="61"/>
      <c r="R49" s="61"/>
      <c r="S49" s="61"/>
    </row>
    <row r="50" spans="1:24" ht="29.25" customHeight="1">
      <c r="A50" s="50">
        <v>2</v>
      </c>
      <c r="B50" s="51" t="s">
        <v>45</v>
      </c>
      <c r="C50" s="52"/>
      <c r="D50" s="52"/>
      <c r="E50" s="53"/>
      <c r="F50" s="53"/>
      <c r="G50" s="54"/>
      <c r="H50" s="54"/>
      <c r="I50" s="54"/>
      <c r="J50" s="54"/>
      <c r="K50" s="54"/>
      <c r="L50" s="142"/>
      <c r="M50" s="142"/>
      <c r="N50" s="142"/>
      <c r="O50" s="142"/>
      <c r="P50" s="142"/>
      <c r="Q50" s="142"/>
      <c r="R50" s="143"/>
      <c r="S50" s="144"/>
      <c r="T50" s="143"/>
      <c r="U50" s="144"/>
      <c r="V50" s="144"/>
      <c r="W50" s="55"/>
      <c r="X50" s="55"/>
    </row>
    <row r="51" spans="1:24" ht="20.25" customHeight="1">
      <c r="A51" s="145"/>
      <c r="B51" s="146"/>
      <c r="C51" s="147"/>
      <c r="D51" s="147"/>
      <c r="E51" s="148"/>
      <c r="F51" s="148"/>
      <c r="G51" s="8"/>
      <c r="H51" s="8"/>
      <c r="I51" s="8"/>
      <c r="J51" s="8"/>
      <c r="K51" s="8"/>
      <c r="L51" s="10"/>
      <c r="M51" s="10"/>
      <c r="N51" s="10"/>
      <c r="O51" s="10"/>
      <c r="P51" s="10"/>
      <c r="Q51" s="10"/>
      <c r="R51" s="11"/>
      <c r="S51" s="12"/>
      <c r="T51" s="11"/>
      <c r="U51" s="12"/>
      <c r="V51" s="12"/>
    </row>
    <row r="52" spans="1:24" ht="27.75" customHeight="1">
      <c r="A52" s="145"/>
      <c r="B52" s="149" t="s">
        <v>46</v>
      </c>
      <c r="C52" s="149"/>
      <c r="D52" s="149"/>
      <c r="E52" s="150"/>
      <c r="F52" s="150"/>
      <c r="G52" s="151"/>
      <c r="H52" s="151"/>
      <c r="I52" s="15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36.75" customHeight="1">
      <c r="A53" s="152"/>
      <c r="B53" s="153" t="s">
        <v>47</v>
      </c>
      <c r="C53" s="153"/>
      <c r="D53" s="153" t="s">
        <v>48</v>
      </c>
      <c r="E53" s="154"/>
      <c r="F53" s="154"/>
      <c r="G53" s="154"/>
      <c r="H53" s="154"/>
      <c r="I53" s="154"/>
      <c r="J53" s="154" t="s">
        <v>49</v>
      </c>
      <c r="K53" s="154"/>
      <c r="L53" s="155">
        <v>26755</v>
      </c>
      <c r="M53" s="156"/>
      <c r="N53" s="156"/>
      <c r="O53" s="156"/>
      <c r="P53" s="156"/>
      <c r="Q53" s="156"/>
      <c r="R53" s="157"/>
      <c r="S53" s="158"/>
      <c r="T53" s="159"/>
      <c r="U53" s="159"/>
      <c r="V53" s="159"/>
      <c r="W53" s="159"/>
      <c r="X53" s="159"/>
    </row>
    <row r="54" spans="1:24" ht="22.5" customHeight="1">
      <c r="A54" s="8"/>
      <c r="B54" s="8"/>
      <c r="C54" s="94"/>
      <c r="D54" s="8"/>
      <c r="E54" s="8"/>
      <c r="I54" s="140"/>
      <c r="J54" s="8"/>
      <c r="K54" s="47"/>
      <c r="L54" s="47"/>
      <c r="M54" s="141"/>
      <c r="N54" s="141"/>
      <c r="O54" s="102"/>
      <c r="P54" s="102"/>
      <c r="Q54" s="61"/>
      <c r="R54" s="61"/>
      <c r="S54" s="61"/>
    </row>
    <row r="55" spans="1:24" ht="29.25" customHeight="1" thickBot="1">
      <c r="B55" s="62" t="s">
        <v>50</v>
      </c>
      <c r="C55" s="62"/>
      <c r="D55" s="62"/>
      <c r="E55" s="62"/>
      <c r="F55" s="100" t="str">
        <f>'[1]1安謝'!F55:G55</f>
        <v>Ｒ5.5.1</v>
      </c>
      <c r="G55" s="100"/>
      <c r="H55" s="15" t="s">
        <v>3</v>
      </c>
      <c r="I55" s="160"/>
      <c r="J55" s="8"/>
    </row>
    <row r="56" spans="1:24" ht="49.5" customHeight="1">
      <c r="A56" s="46"/>
      <c r="B56" s="161" t="s">
        <v>24</v>
      </c>
      <c r="C56" s="162" t="s">
        <v>51</v>
      </c>
      <c r="D56" s="163"/>
      <c r="E56" s="164" t="s">
        <v>52</v>
      </c>
      <c r="F56" s="163"/>
      <c r="G56" s="164" t="s">
        <v>53</v>
      </c>
      <c r="H56" s="163"/>
      <c r="I56" s="165" t="s">
        <v>54</v>
      </c>
      <c r="J56" s="165"/>
      <c r="K56" s="165" t="s">
        <v>55</v>
      </c>
      <c r="L56" s="165"/>
      <c r="M56" s="165" t="s">
        <v>56</v>
      </c>
      <c r="N56" s="164"/>
      <c r="O56" s="166" t="s">
        <v>57</v>
      </c>
      <c r="P56" s="167"/>
      <c r="Q56" s="168" t="s">
        <v>44</v>
      </c>
      <c r="R56" s="169"/>
    </row>
    <row r="57" spans="1:24" ht="39.75" customHeight="1">
      <c r="A57" s="48"/>
      <c r="B57" s="170" t="s">
        <v>58</v>
      </c>
      <c r="C57" s="171">
        <v>92</v>
      </c>
      <c r="D57" s="172"/>
      <c r="E57" s="171">
        <v>119</v>
      </c>
      <c r="F57" s="172"/>
      <c r="G57" s="171">
        <v>104</v>
      </c>
      <c r="H57" s="172"/>
      <c r="I57" s="171">
        <v>114</v>
      </c>
      <c r="J57" s="172"/>
      <c r="K57" s="171">
        <v>112</v>
      </c>
      <c r="L57" s="172"/>
      <c r="M57" s="171">
        <v>128</v>
      </c>
      <c r="N57" s="172"/>
      <c r="O57" s="173">
        <v>25</v>
      </c>
      <c r="P57" s="174"/>
      <c r="Q57" s="175">
        <f t="shared" ref="Q57:Q62" si="1">SUM(C57+E57+G57+I57+K57+M57)</f>
        <v>669</v>
      </c>
      <c r="R57" s="176"/>
    </row>
    <row r="58" spans="1:24" ht="39.75" customHeight="1">
      <c r="A58" s="48"/>
      <c r="B58" s="177" t="s">
        <v>59</v>
      </c>
      <c r="C58" s="171">
        <v>122</v>
      </c>
      <c r="D58" s="172"/>
      <c r="E58" s="171">
        <v>90</v>
      </c>
      <c r="F58" s="172"/>
      <c r="G58" s="171">
        <v>115</v>
      </c>
      <c r="H58" s="172"/>
      <c r="I58" s="171">
        <v>105</v>
      </c>
      <c r="J58" s="172"/>
      <c r="K58" s="171">
        <v>111</v>
      </c>
      <c r="L58" s="172"/>
      <c r="M58" s="171">
        <v>112</v>
      </c>
      <c r="N58" s="172"/>
      <c r="O58" s="173">
        <v>23</v>
      </c>
      <c r="P58" s="174"/>
      <c r="Q58" s="175">
        <f t="shared" si="1"/>
        <v>655</v>
      </c>
      <c r="R58" s="176"/>
    </row>
    <row r="59" spans="1:24" ht="39.75" customHeight="1">
      <c r="A59" s="48"/>
      <c r="B59" s="178" t="s">
        <v>60</v>
      </c>
      <c r="C59" s="171">
        <v>96</v>
      </c>
      <c r="D59" s="172"/>
      <c r="E59" s="171">
        <v>119</v>
      </c>
      <c r="F59" s="172"/>
      <c r="G59" s="171">
        <v>88</v>
      </c>
      <c r="H59" s="172"/>
      <c r="I59" s="171">
        <v>115</v>
      </c>
      <c r="J59" s="172"/>
      <c r="K59" s="171">
        <v>105</v>
      </c>
      <c r="L59" s="172"/>
      <c r="M59" s="171">
        <v>110</v>
      </c>
      <c r="N59" s="172"/>
      <c r="O59" s="173">
        <v>32</v>
      </c>
      <c r="P59" s="174"/>
      <c r="Q59" s="175">
        <f t="shared" si="1"/>
        <v>633</v>
      </c>
      <c r="R59" s="176"/>
    </row>
    <row r="60" spans="1:24" ht="39.75" customHeight="1">
      <c r="A60" s="48"/>
      <c r="B60" s="179" t="s">
        <v>61</v>
      </c>
      <c r="C60" s="171">
        <v>95</v>
      </c>
      <c r="D60" s="172"/>
      <c r="E60" s="171">
        <v>96</v>
      </c>
      <c r="F60" s="172"/>
      <c r="G60" s="171">
        <v>119</v>
      </c>
      <c r="H60" s="172"/>
      <c r="I60" s="171">
        <v>89</v>
      </c>
      <c r="J60" s="172"/>
      <c r="K60" s="171">
        <v>115</v>
      </c>
      <c r="L60" s="172"/>
      <c r="M60" s="171">
        <v>104</v>
      </c>
      <c r="N60" s="172"/>
      <c r="O60" s="173">
        <v>35</v>
      </c>
      <c r="P60" s="174"/>
      <c r="Q60" s="180">
        <f t="shared" si="1"/>
        <v>618</v>
      </c>
      <c r="R60" s="181"/>
    </row>
    <row r="61" spans="1:24" ht="39.75" customHeight="1">
      <c r="A61" s="48"/>
      <c r="B61" s="179" t="s">
        <v>62</v>
      </c>
      <c r="C61" s="171">
        <v>96</v>
      </c>
      <c r="D61" s="172"/>
      <c r="E61" s="171">
        <v>95</v>
      </c>
      <c r="F61" s="172"/>
      <c r="G61" s="171">
        <v>100</v>
      </c>
      <c r="H61" s="172"/>
      <c r="I61" s="171">
        <v>120</v>
      </c>
      <c r="J61" s="172"/>
      <c r="K61" s="171">
        <v>87</v>
      </c>
      <c r="L61" s="172"/>
      <c r="M61" s="171">
        <v>118</v>
      </c>
      <c r="N61" s="172"/>
      <c r="O61" s="173">
        <v>35</v>
      </c>
      <c r="P61" s="174"/>
      <c r="Q61" s="182">
        <f t="shared" si="1"/>
        <v>616</v>
      </c>
      <c r="R61" s="183"/>
    </row>
    <row r="62" spans="1:24" ht="39.75" customHeight="1" thickBot="1">
      <c r="A62" s="48"/>
      <c r="B62" s="184" t="s">
        <v>63</v>
      </c>
      <c r="C62" s="185">
        <v>74</v>
      </c>
      <c r="D62" s="186"/>
      <c r="E62" s="185">
        <v>98</v>
      </c>
      <c r="F62" s="186"/>
      <c r="G62" s="185">
        <v>98</v>
      </c>
      <c r="H62" s="186"/>
      <c r="I62" s="185">
        <v>99</v>
      </c>
      <c r="J62" s="186"/>
      <c r="K62" s="185">
        <v>123</v>
      </c>
      <c r="L62" s="186"/>
      <c r="M62" s="187">
        <v>88</v>
      </c>
      <c r="N62" s="187"/>
      <c r="O62" s="188">
        <v>32</v>
      </c>
      <c r="P62" s="189"/>
      <c r="Q62" s="190">
        <f t="shared" si="1"/>
        <v>580</v>
      </c>
      <c r="R62" s="191"/>
    </row>
    <row r="63" spans="1:24" ht="26.25" customHeight="1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61"/>
    </row>
    <row r="64" spans="1:24" ht="28.5" customHeight="1">
      <c r="B64" s="192" t="s">
        <v>64</v>
      </c>
      <c r="C64" s="193"/>
      <c r="D64" s="193"/>
      <c r="E64" s="193"/>
      <c r="F64" s="193"/>
      <c r="G64" s="193"/>
      <c r="H64" s="14" t="str">
        <f>'[1]1安謝'!H64:I64</f>
        <v>Ｒ4.4.1</v>
      </c>
      <c r="I64" s="14"/>
      <c r="J64" s="15" t="s">
        <v>3</v>
      </c>
    </row>
    <row r="65" spans="1:29" ht="25.5" customHeight="1">
      <c r="B65" s="194" t="s">
        <v>65</v>
      </c>
      <c r="C65" s="194"/>
      <c r="D65" s="194"/>
      <c r="E65" s="194"/>
      <c r="F65" s="194" t="s">
        <v>66</v>
      </c>
      <c r="G65" s="194"/>
      <c r="H65" s="194"/>
      <c r="I65" s="194"/>
      <c r="J65" s="194"/>
      <c r="K65" s="194"/>
      <c r="L65" s="194"/>
      <c r="M65" s="194" t="s">
        <v>67</v>
      </c>
      <c r="N65" s="194"/>
      <c r="O65" s="194"/>
      <c r="P65" s="194" t="s">
        <v>68</v>
      </c>
      <c r="Q65" s="194"/>
      <c r="R65" s="46"/>
      <c r="S65" s="46"/>
      <c r="T65" s="7"/>
      <c r="U65" s="7"/>
    </row>
    <row r="66" spans="1:29" ht="25.5" customHeight="1">
      <c r="B66" s="195" t="s">
        <v>69</v>
      </c>
      <c r="C66" s="195"/>
      <c r="D66" s="195"/>
      <c r="E66" s="195"/>
      <c r="F66" s="195" t="s">
        <v>70</v>
      </c>
      <c r="G66" s="195"/>
      <c r="H66" s="195"/>
      <c r="I66" s="195"/>
      <c r="J66" s="195"/>
      <c r="K66" s="195"/>
      <c r="L66" s="195"/>
      <c r="M66" s="196">
        <v>150</v>
      </c>
      <c r="N66" s="196"/>
      <c r="O66" s="196"/>
      <c r="P66" s="196" t="s">
        <v>71</v>
      </c>
      <c r="Q66" s="196"/>
      <c r="R66" s="46"/>
      <c r="S66" s="46"/>
      <c r="T66" s="7"/>
      <c r="U66" s="7"/>
    </row>
    <row r="67" spans="1:29" ht="24" customHeight="1">
      <c r="J67" s="7"/>
    </row>
    <row r="68" spans="1:29" ht="29.25" customHeight="1">
      <c r="A68" s="50">
        <v>3</v>
      </c>
      <c r="B68" s="51" t="s">
        <v>72</v>
      </c>
      <c r="C68" s="52"/>
      <c r="D68" s="52"/>
      <c r="E68" s="53"/>
      <c r="F68" s="53"/>
      <c r="G68" s="54"/>
      <c r="H68" s="54"/>
      <c r="I68" s="54"/>
      <c r="J68" s="54"/>
      <c r="K68" s="54"/>
      <c r="L68" s="142"/>
      <c r="M68" s="142"/>
      <c r="N68" s="142"/>
      <c r="O68" s="142"/>
      <c r="P68" s="142"/>
      <c r="Q68" s="142"/>
      <c r="R68" s="143"/>
      <c r="S68" s="144"/>
      <c r="T68" s="143"/>
      <c r="U68" s="144"/>
      <c r="V68" s="144"/>
      <c r="W68" s="55"/>
      <c r="X68" s="55"/>
      <c r="Y68" s="49"/>
      <c r="Z68" s="49"/>
      <c r="AA68" s="49"/>
      <c r="AB68" s="49"/>
      <c r="AC68" s="49"/>
    </row>
    <row r="69" spans="1:29" ht="8.25" customHeight="1">
      <c r="A69" s="8"/>
      <c r="B69" s="8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8"/>
      <c r="R69" s="46"/>
      <c r="S69" s="45"/>
      <c r="T69" s="46"/>
      <c r="U69" s="46"/>
      <c r="V69" s="46"/>
      <c r="W69" s="46"/>
      <c r="Y69" s="49"/>
      <c r="Z69" s="49"/>
      <c r="AA69" s="49"/>
      <c r="AB69" s="49"/>
      <c r="AC69" s="49"/>
    </row>
    <row r="70" spans="1:29" ht="27.75" customHeight="1">
      <c r="A70" s="8"/>
      <c r="B70" s="13" t="s">
        <v>73</v>
      </c>
      <c r="C70" s="197"/>
      <c r="D70" s="197"/>
      <c r="E70" s="197"/>
      <c r="F70" s="198" t="s">
        <v>74</v>
      </c>
      <c r="G70" s="198"/>
      <c r="H70" s="198"/>
      <c r="I70" s="198"/>
      <c r="J70" s="198"/>
      <c r="K70" s="198"/>
      <c r="L70" s="198"/>
      <c r="M70" s="198"/>
      <c r="N70" s="198"/>
      <c r="O70" s="198"/>
      <c r="P70" s="14" t="str">
        <f>'[1]35天久'!$P$71</f>
        <v>Ｒ6.3.1</v>
      </c>
      <c r="Q70" s="14"/>
      <c r="R70" s="15" t="s">
        <v>3</v>
      </c>
      <c r="S70" s="199"/>
      <c r="T70" s="199"/>
      <c r="U70" s="199"/>
    </row>
    <row r="71" spans="1:29" ht="29.25" customHeight="1">
      <c r="A71" s="8"/>
      <c r="B71" s="200" t="s">
        <v>75</v>
      </c>
      <c r="C71" s="201"/>
      <c r="D71" s="201"/>
      <c r="E71" s="201"/>
      <c r="F71" s="201"/>
      <c r="G71" s="201"/>
      <c r="H71" s="201"/>
      <c r="I71" s="202"/>
      <c r="J71" s="203" t="s">
        <v>76</v>
      </c>
      <c r="K71" s="203"/>
      <c r="L71" s="203"/>
      <c r="M71" s="203"/>
      <c r="N71" s="203"/>
      <c r="O71" s="203"/>
      <c r="P71" s="204" t="s">
        <v>77</v>
      </c>
      <c r="Q71" s="205"/>
    </row>
    <row r="72" spans="1:29" ht="29.25" customHeight="1">
      <c r="A72" s="8"/>
      <c r="B72" s="206" t="s">
        <v>78</v>
      </c>
      <c r="C72" s="207"/>
      <c r="D72" s="207"/>
      <c r="E72" s="207"/>
      <c r="F72" s="207"/>
      <c r="G72" s="207"/>
      <c r="H72" s="207"/>
      <c r="I72" s="208"/>
      <c r="J72" s="209" t="s">
        <v>79</v>
      </c>
      <c r="K72" s="209"/>
      <c r="L72" s="209"/>
      <c r="M72" s="209"/>
      <c r="N72" s="209"/>
      <c r="O72" s="209"/>
      <c r="P72" s="210">
        <v>217</v>
      </c>
      <c r="Q72" s="211"/>
    </row>
    <row r="73" spans="1:29" ht="29.25" customHeight="1">
      <c r="A73" s="8"/>
      <c r="B73" s="206" t="s">
        <v>80</v>
      </c>
      <c r="C73" s="207"/>
      <c r="D73" s="207"/>
      <c r="E73" s="207"/>
      <c r="F73" s="207"/>
      <c r="G73" s="207"/>
      <c r="H73" s="207"/>
      <c r="I73" s="208"/>
      <c r="J73" s="212" t="s">
        <v>81</v>
      </c>
      <c r="K73" s="213"/>
      <c r="L73" s="213"/>
      <c r="M73" s="213"/>
      <c r="N73" s="213"/>
      <c r="O73" s="213"/>
      <c r="P73" s="210">
        <v>30</v>
      </c>
      <c r="Q73" s="211"/>
      <c r="X73" s="49"/>
      <c r="Y73" s="49"/>
      <c r="Z73" s="49"/>
    </row>
    <row r="74" spans="1:29" ht="29.25" customHeight="1">
      <c r="A74" s="8"/>
      <c r="B74" s="206" t="s">
        <v>82</v>
      </c>
      <c r="C74" s="207"/>
      <c r="D74" s="207"/>
      <c r="E74" s="207"/>
      <c r="F74" s="207"/>
      <c r="G74" s="207"/>
      <c r="H74" s="207"/>
      <c r="I74" s="208"/>
      <c r="J74" s="209" t="s">
        <v>79</v>
      </c>
      <c r="K74" s="209"/>
      <c r="L74" s="209"/>
      <c r="M74" s="209"/>
      <c r="N74" s="209"/>
      <c r="O74" s="209"/>
      <c r="P74" s="210">
        <v>78</v>
      </c>
      <c r="Q74" s="211"/>
      <c r="X74" s="49"/>
    </row>
    <row r="75" spans="1:29" ht="29.25" customHeight="1">
      <c r="A75" s="8"/>
      <c r="B75" s="206" t="s">
        <v>83</v>
      </c>
      <c r="C75" s="207"/>
      <c r="D75" s="207"/>
      <c r="E75" s="207"/>
      <c r="F75" s="207"/>
      <c r="G75" s="207"/>
      <c r="H75" s="207"/>
      <c r="I75" s="208"/>
      <c r="J75" s="214" t="s">
        <v>84</v>
      </c>
      <c r="K75" s="209"/>
      <c r="L75" s="209"/>
      <c r="M75" s="209"/>
      <c r="N75" s="209"/>
      <c r="O75" s="209"/>
      <c r="P75" s="210">
        <v>135</v>
      </c>
      <c r="Q75" s="211"/>
    </row>
    <row r="76" spans="1:29" ht="29.25" customHeight="1">
      <c r="A76" s="8"/>
      <c r="B76" s="206" t="s">
        <v>85</v>
      </c>
      <c r="C76" s="207"/>
      <c r="D76" s="207"/>
      <c r="E76" s="207"/>
      <c r="F76" s="207"/>
      <c r="G76" s="207"/>
      <c r="H76" s="207"/>
      <c r="I76" s="208"/>
      <c r="J76" s="215" t="s">
        <v>86</v>
      </c>
      <c r="K76" s="216"/>
      <c r="L76" s="216"/>
      <c r="M76" s="216"/>
      <c r="N76" s="216"/>
      <c r="O76" s="216"/>
      <c r="P76" s="210">
        <v>69</v>
      </c>
      <c r="Q76" s="211"/>
    </row>
    <row r="77" spans="1:29" ht="29.25" customHeight="1">
      <c r="A77" s="8"/>
      <c r="B77" s="217" t="s">
        <v>87</v>
      </c>
      <c r="C77" s="217"/>
      <c r="D77" s="217"/>
      <c r="E77" s="217"/>
      <c r="F77" s="217"/>
      <c r="G77" s="217"/>
      <c r="H77" s="217"/>
      <c r="I77" s="217"/>
      <c r="J77" s="209" t="s">
        <v>88</v>
      </c>
      <c r="K77" s="209"/>
      <c r="L77" s="209"/>
      <c r="M77" s="209"/>
      <c r="N77" s="209"/>
      <c r="O77" s="209"/>
      <c r="P77" s="210">
        <v>122</v>
      </c>
      <c r="Q77" s="211"/>
    </row>
    <row r="78" spans="1:29" ht="29.25" customHeight="1">
      <c r="A78" s="8"/>
      <c r="B78" s="218"/>
      <c r="C78" s="218"/>
      <c r="D78" s="218"/>
      <c r="E78" s="218"/>
      <c r="F78" s="218"/>
      <c r="G78" s="218"/>
      <c r="H78" s="218"/>
      <c r="I78" s="218"/>
      <c r="J78" s="219" t="s">
        <v>89</v>
      </c>
      <c r="K78" s="219"/>
      <c r="L78" s="219"/>
      <c r="M78" s="219"/>
      <c r="N78" s="219"/>
      <c r="O78" s="219"/>
      <c r="P78" s="220">
        <f>SUM(P72:Q77)</f>
        <v>651</v>
      </c>
      <c r="Q78" s="221"/>
    </row>
    <row r="79" spans="1:29" ht="29.25" customHeight="1">
      <c r="A79" s="8"/>
      <c r="B79" s="222"/>
      <c r="C79" s="222"/>
      <c r="D79" s="222"/>
      <c r="E79" s="222"/>
      <c r="F79" s="222"/>
      <c r="G79" s="222"/>
      <c r="H79" s="222"/>
      <c r="I79" s="222"/>
      <c r="J79" s="219" t="s">
        <v>90</v>
      </c>
      <c r="K79" s="219"/>
      <c r="L79" s="219"/>
      <c r="M79" s="219"/>
      <c r="N79" s="219"/>
      <c r="O79" s="219"/>
      <c r="P79" s="223">
        <f>SUM(P78)/L35</f>
        <v>0.14708540442837778</v>
      </c>
      <c r="Q79" s="224"/>
    </row>
    <row r="80" spans="1:29" ht="29.25" customHeight="1">
      <c r="A80" s="8"/>
      <c r="B80" s="225"/>
      <c r="C80" s="225"/>
      <c r="D80" s="225"/>
      <c r="E80" s="225"/>
      <c r="F80" s="225"/>
      <c r="G80" s="225"/>
      <c r="H80" s="225"/>
      <c r="I80" s="225"/>
      <c r="J80" s="226"/>
      <c r="K80" s="226"/>
      <c r="L80" s="226"/>
      <c r="M80" s="226"/>
      <c r="N80" s="226"/>
      <c r="O80" s="226"/>
      <c r="P80" s="227"/>
      <c r="Q80" s="227"/>
    </row>
    <row r="81" spans="1:24" ht="29.25" customHeight="1">
      <c r="A81" s="8"/>
      <c r="B81" s="228" t="s">
        <v>91</v>
      </c>
      <c r="C81" s="229"/>
      <c r="D81" s="229"/>
      <c r="E81" s="229"/>
      <c r="F81" s="229"/>
      <c r="G81" s="229"/>
      <c r="H81" s="14" t="str">
        <f>'[1]35天久'!$H$78</f>
        <v>Ｒ6.3.1</v>
      </c>
      <c r="I81" s="14"/>
      <c r="J81" s="15" t="s">
        <v>3</v>
      </c>
      <c r="K81" s="226"/>
      <c r="L81" s="226"/>
      <c r="M81" s="226"/>
      <c r="N81" s="226"/>
      <c r="O81" s="226"/>
      <c r="P81" s="227"/>
      <c r="Q81" s="227"/>
    </row>
    <row r="82" spans="1:24" ht="29.25" customHeight="1">
      <c r="A82" s="8"/>
      <c r="B82" s="203" t="s">
        <v>92</v>
      </c>
      <c r="C82" s="203"/>
      <c r="D82" s="203"/>
      <c r="E82" s="203"/>
      <c r="F82" s="203"/>
      <c r="G82" s="203"/>
      <c r="H82" s="203"/>
      <c r="I82" s="203"/>
      <c r="J82" s="230" t="s">
        <v>93</v>
      </c>
      <c r="K82" s="230"/>
      <c r="L82" s="230"/>
      <c r="M82" s="230"/>
      <c r="N82" s="230"/>
      <c r="O82" s="231" t="s">
        <v>94</v>
      </c>
      <c r="P82" s="231"/>
      <c r="Q82" s="231"/>
      <c r="R82" s="231"/>
      <c r="S82" s="231"/>
      <c r="T82" s="230" t="s">
        <v>95</v>
      </c>
      <c r="U82" s="230"/>
      <c r="V82" s="230"/>
    </row>
    <row r="83" spans="1:24" ht="29.25" customHeight="1">
      <c r="A83" s="8"/>
      <c r="B83" s="232" t="s">
        <v>96</v>
      </c>
      <c r="C83" s="232"/>
      <c r="D83" s="232"/>
      <c r="E83" s="232"/>
      <c r="F83" s="232"/>
      <c r="G83" s="232"/>
      <c r="H83" s="232"/>
      <c r="I83" s="232"/>
      <c r="J83" s="233" t="s">
        <v>96</v>
      </c>
      <c r="K83" s="234"/>
      <c r="L83" s="234"/>
      <c r="M83" s="234"/>
      <c r="N83" s="235"/>
      <c r="O83" s="236" t="s">
        <v>97</v>
      </c>
      <c r="P83" s="237"/>
      <c r="Q83" s="237"/>
      <c r="R83" s="237"/>
      <c r="S83" s="237"/>
      <c r="T83" s="232" t="s">
        <v>98</v>
      </c>
      <c r="U83" s="232"/>
      <c r="V83" s="232"/>
    </row>
    <row r="84" spans="1:24" ht="29.25" customHeight="1">
      <c r="A84" s="8"/>
      <c r="B84" s="238"/>
      <c r="C84" s="238"/>
      <c r="D84" s="238"/>
      <c r="E84" s="238"/>
      <c r="F84" s="238"/>
      <c r="G84" s="238"/>
      <c r="H84" s="238"/>
      <c r="I84" s="238"/>
      <c r="J84" s="239"/>
      <c r="K84" s="239"/>
      <c r="L84" s="239"/>
      <c r="M84" s="239"/>
      <c r="N84" s="239"/>
      <c r="O84" s="240"/>
      <c r="P84" s="240"/>
      <c r="Q84" s="240"/>
      <c r="R84" s="240"/>
      <c r="S84" s="240"/>
      <c r="T84" s="238"/>
      <c r="U84" s="238"/>
      <c r="V84" s="238"/>
    </row>
    <row r="85" spans="1:24" ht="29.25" customHeight="1">
      <c r="A85" s="8"/>
      <c r="B85" s="228" t="s">
        <v>99</v>
      </c>
      <c r="C85" s="229"/>
      <c r="D85" s="229"/>
      <c r="E85" s="229"/>
      <c r="F85" s="229"/>
      <c r="G85" s="229"/>
      <c r="H85" s="229"/>
      <c r="I85" s="229"/>
      <c r="J85" s="241" t="str">
        <f>'[1]35天久'!$J$82</f>
        <v>R4.4.1</v>
      </c>
      <c r="K85" s="241"/>
      <c r="L85" s="15" t="s">
        <v>3</v>
      </c>
      <c r="M85" s="239"/>
      <c r="N85" s="239"/>
      <c r="O85" s="242" t="s">
        <v>100</v>
      </c>
      <c r="P85" s="242"/>
      <c r="Q85" s="242"/>
      <c r="R85" s="242"/>
      <c r="S85" s="14" t="str">
        <f>'[1]35天久'!$S$109</f>
        <v>R2.9.14</v>
      </c>
      <c r="T85" s="14"/>
      <c r="U85" s="243" t="s">
        <v>3</v>
      </c>
    </row>
    <row r="86" spans="1:24" ht="29.25" customHeight="1">
      <c r="A86" s="8"/>
      <c r="B86" s="203" t="s">
        <v>92</v>
      </c>
      <c r="C86" s="203"/>
      <c r="D86" s="203"/>
      <c r="E86" s="203"/>
      <c r="F86" s="203"/>
      <c r="G86" s="203"/>
      <c r="H86" s="203"/>
      <c r="I86" s="203"/>
      <c r="J86" s="244"/>
      <c r="K86" s="239"/>
      <c r="L86" s="239"/>
      <c r="M86" s="239"/>
      <c r="N86" s="239"/>
      <c r="O86" s="245" t="s">
        <v>101</v>
      </c>
      <c r="P86" s="246"/>
      <c r="Q86" s="246"/>
      <c r="R86" s="246"/>
      <c r="S86" s="246"/>
      <c r="T86" s="246"/>
      <c r="U86" s="247"/>
    </row>
    <row r="87" spans="1:24" ht="29.25" customHeight="1">
      <c r="A87" s="8"/>
      <c r="B87" s="248" t="s">
        <v>102</v>
      </c>
      <c r="C87" s="249"/>
      <c r="D87" s="249"/>
      <c r="E87" s="249"/>
      <c r="F87" s="249"/>
      <c r="G87" s="249"/>
      <c r="H87" s="249"/>
      <c r="I87" s="250"/>
      <c r="J87" s="239"/>
      <c r="K87" s="239"/>
      <c r="L87" s="239"/>
      <c r="M87" s="239"/>
      <c r="N87" s="239"/>
      <c r="O87" s="251" t="s">
        <v>103</v>
      </c>
      <c r="P87" s="252"/>
      <c r="Q87" s="252"/>
      <c r="R87" s="252"/>
      <c r="S87" s="252"/>
      <c r="T87" s="252"/>
      <c r="U87" s="253"/>
    </row>
    <row r="88" spans="1:24" ht="29.25" customHeight="1">
      <c r="A88" s="8"/>
      <c r="B88" s="238"/>
      <c r="C88" s="238"/>
      <c r="D88" s="238"/>
      <c r="E88" s="238"/>
      <c r="F88" s="238"/>
      <c r="G88" s="238"/>
      <c r="H88" s="238"/>
      <c r="I88" s="238"/>
      <c r="J88" s="239"/>
      <c r="K88" s="239"/>
      <c r="L88" s="239"/>
      <c r="M88" s="239"/>
      <c r="N88" s="239"/>
      <c r="O88" s="254"/>
      <c r="P88" s="254"/>
      <c r="Q88" s="254"/>
      <c r="R88" s="254"/>
      <c r="S88" s="254"/>
      <c r="T88" s="254"/>
      <c r="U88" s="254"/>
      <c r="V88" s="254"/>
    </row>
    <row r="89" spans="1:24" ht="29.25" customHeight="1">
      <c r="A89" s="8"/>
      <c r="B89" s="13" t="s">
        <v>104</v>
      </c>
      <c r="C89" s="197"/>
      <c r="D89" s="197"/>
      <c r="E89" s="197"/>
      <c r="F89" s="197"/>
      <c r="G89" s="14" t="str">
        <f>'[1]35天久'!$G$87</f>
        <v>R5.12.31</v>
      </c>
      <c r="H89" s="14"/>
      <c r="I89" s="15" t="s">
        <v>3</v>
      </c>
      <c r="J89" s="239"/>
      <c r="K89" s="239"/>
      <c r="L89" s="239"/>
      <c r="M89" s="239"/>
      <c r="N89" s="239"/>
      <c r="O89" s="255" t="s">
        <v>105</v>
      </c>
      <c r="P89" s="256"/>
      <c r="Q89" s="256"/>
      <c r="R89" s="256"/>
      <c r="S89" s="256"/>
      <c r="T89" s="256"/>
      <c r="U89" s="256"/>
      <c r="V89" s="14" t="str">
        <f>'[1]35天久'!$V$87</f>
        <v>R5.12.31</v>
      </c>
      <c r="W89" s="14"/>
      <c r="X89" s="15" t="s">
        <v>3</v>
      </c>
    </row>
    <row r="90" spans="1:24" ht="29.25" customHeight="1">
      <c r="A90" s="8"/>
      <c r="B90" s="203" t="s">
        <v>92</v>
      </c>
      <c r="C90" s="203"/>
      <c r="D90" s="203"/>
      <c r="E90" s="203"/>
      <c r="F90" s="203"/>
      <c r="G90" s="203"/>
      <c r="H90" s="203" t="s">
        <v>106</v>
      </c>
      <c r="I90" s="203"/>
      <c r="J90" s="203"/>
      <c r="K90" s="203"/>
      <c r="L90" s="203"/>
      <c r="M90" s="203"/>
      <c r="N90" s="239"/>
      <c r="O90" s="257" t="s">
        <v>92</v>
      </c>
      <c r="P90" s="258"/>
      <c r="Q90" s="258"/>
      <c r="R90" s="258"/>
      <c r="S90" s="258"/>
      <c r="T90" s="231" t="s">
        <v>107</v>
      </c>
      <c r="U90" s="231"/>
      <c r="V90" s="231"/>
      <c r="W90" s="231"/>
      <c r="X90" s="231"/>
    </row>
    <row r="91" spans="1:24" ht="29.25" customHeight="1">
      <c r="A91" s="8"/>
      <c r="B91" s="259" t="s">
        <v>108</v>
      </c>
      <c r="C91" s="259"/>
      <c r="D91" s="259"/>
      <c r="E91" s="259"/>
      <c r="F91" s="259"/>
      <c r="G91" s="259"/>
      <c r="H91" s="260" t="s">
        <v>109</v>
      </c>
      <c r="I91" s="261"/>
      <c r="J91" s="261"/>
      <c r="K91" s="261"/>
      <c r="L91" s="261"/>
      <c r="M91" s="261"/>
      <c r="N91" s="239"/>
      <c r="O91" s="262" t="s">
        <v>110</v>
      </c>
      <c r="P91" s="263"/>
      <c r="Q91" s="263"/>
      <c r="R91" s="263"/>
      <c r="S91" s="263"/>
      <c r="T91" s="264" t="s">
        <v>111</v>
      </c>
      <c r="U91" s="264"/>
      <c r="V91" s="264"/>
      <c r="W91" s="264"/>
      <c r="X91" s="264"/>
    </row>
    <row r="92" spans="1:24" ht="29.25" customHeight="1">
      <c r="A92" s="8"/>
      <c r="B92" s="248" t="s">
        <v>112</v>
      </c>
      <c r="C92" s="249"/>
      <c r="D92" s="249"/>
      <c r="E92" s="249"/>
      <c r="F92" s="249"/>
      <c r="G92" s="250"/>
      <c r="H92" s="265" t="s">
        <v>113</v>
      </c>
      <c r="I92" s="266"/>
      <c r="J92" s="266"/>
      <c r="K92" s="266"/>
      <c r="L92" s="266"/>
      <c r="M92" s="267"/>
      <c r="N92" s="239"/>
    </row>
    <row r="93" spans="1:24" ht="29.25" customHeight="1">
      <c r="A93" s="8"/>
      <c r="B93" s="259" t="s">
        <v>114</v>
      </c>
      <c r="C93" s="259"/>
      <c r="D93" s="259"/>
      <c r="E93" s="259"/>
      <c r="F93" s="259"/>
      <c r="G93" s="259"/>
      <c r="H93" s="260" t="s">
        <v>115</v>
      </c>
      <c r="I93" s="261"/>
      <c r="J93" s="261"/>
      <c r="K93" s="261"/>
      <c r="L93" s="261"/>
      <c r="M93" s="261"/>
      <c r="N93" s="239"/>
      <c r="O93" s="255" t="s">
        <v>116</v>
      </c>
      <c r="P93" s="256"/>
      <c r="Q93" s="256"/>
      <c r="R93" s="256"/>
      <c r="S93" s="256"/>
      <c r="T93" s="256"/>
      <c r="U93" s="256"/>
      <c r="V93" s="14" t="str">
        <f>'[1]35天久'!$V$92</f>
        <v>R5.4.1</v>
      </c>
      <c r="W93" s="14"/>
      <c r="X93" s="15" t="s">
        <v>3</v>
      </c>
    </row>
    <row r="94" spans="1:24" ht="29.25" customHeight="1">
      <c r="A94" s="8"/>
      <c r="B94" s="248" t="s">
        <v>117</v>
      </c>
      <c r="C94" s="249"/>
      <c r="D94" s="249"/>
      <c r="E94" s="249"/>
      <c r="F94" s="249"/>
      <c r="G94" s="250"/>
      <c r="H94" s="248" t="s">
        <v>118</v>
      </c>
      <c r="I94" s="249"/>
      <c r="J94" s="249"/>
      <c r="K94" s="249"/>
      <c r="L94" s="249"/>
      <c r="M94" s="250"/>
      <c r="N94" s="239"/>
      <c r="O94" s="231" t="s">
        <v>92</v>
      </c>
      <c r="P94" s="231"/>
      <c r="Q94" s="231"/>
      <c r="R94" s="231"/>
      <c r="S94" s="231"/>
      <c r="T94" s="231" t="s">
        <v>106</v>
      </c>
      <c r="U94" s="231"/>
      <c r="V94" s="231"/>
      <c r="W94" s="231"/>
      <c r="X94" s="231"/>
    </row>
    <row r="95" spans="1:24" ht="29.25" customHeight="1">
      <c r="A95" s="8"/>
      <c r="B95" s="259" t="s">
        <v>119</v>
      </c>
      <c r="C95" s="259"/>
      <c r="D95" s="259"/>
      <c r="E95" s="259"/>
      <c r="F95" s="259"/>
      <c r="G95" s="259"/>
      <c r="H95" s="268" t="s">
        <v>120</v>
      </c>
      <c r="I95" s="259"/>
      <c r="J95" s="259"/>
      <c r="K95" s="259"/>
      <c r="L95" s="259"/>
      <c r="M95" s="259"/>
      <c r="N95" s="239"/>
      <c r="O95" s="269" t="s">
        <v>121</v>
      </c>
      <c r="P95" s="269"/>
      <c r="Q95" s="269"/>
      <c r="R95" s="269"/>
      <c r="S95" s="269"/>
      <c r="T95" s="269" t="s">
        <v>122</v>
      </c>
      <c r="U95" s="269"/>
      <c r="V95" s="269"/>
      <c r="W95" s="269"/>
      <c r="X95" s="269"/>
    </row>
    <row r="96" spans="1:24" ht="29.25" customHeight="1">
      <c r="A96" s="8"/>
      <c r="B96" s="248" t="s">
        <v>123</v>
      </c>
      <c r="C96" s="249"/>
      <c r="D96" s="249"/>
      <c r="E96" s="249"/>
      <c r="F96" s="249"/>
      <c r="G96" s="250"/>
      <c r="H96" s="248" t="s">
        <v>124</v>
      </c>
      <c r="I96" s="249"/>
      <c r="J96" s="249"/>
      <c r="K96" s="249"/>
      <c r="L96" s="249"/>
      <c r="M96" s="250"/>
      <c r="N96" s="239"/>
      <c r="O96" s="269" t="s">
        <v>125</v>
      </c>
      <c r="P96" s="269"/>
      <c r="Q96" s="269"/>
      <c r="R96" s="269"/>
      <c r="S96" s="269"/>
      <c r="T96" s="269" t="s">
        <v>126</v>
      </c>
      <c r="U96" s="269"/>
      <c r="V96" s="269"/>
      <c r="W96" s="269"/>
      <c r="X96" s="269"/>
    </row>
    <row r="97" spans="1:24" ht="29.25" customHeight="1">
      <c r="A97" s="8"/>
      <c r="B97" s="259" t="s">
        <v>127</v>
      </c>
      <c r="C97" s="259"/>
      <c r="D97" s="259"/>
      <c r="E97" s="259"/>
      <c r="F97" s="259"/>
      <c r="G97" s="259"/>
      <c r="H97" s="260" t="s">
        <v>128</v>
      </c>
      <c r="I97" s="261"/>
      <c r="J97" s="261"/>
      <c r="K97" s="261"/>
      <c r="L97" s="261"/>
      <c r="M97" s="261"/>
      <c r="N97" s="239"/>
      <c r="O97" s="269" t="s">
        <v>129</v>
      </c>
      <c r="P97" s="269"/>
      <c r="Q97" s="269"/>
      <c r="R97" s="269"/>
      <c r="S97" s="269"/>
      <c r="T97" s="269" t="s">
        <v>130</v>
      </c>
      <c r="U97" s="269"/>
      <c r="V97" s="269"/>
      <c r="W97" s="269"/>
      <c r="X97" s="269"/>
    </row>
    <row r="98" spans="1:24" ht="29.25" customHeight="1">
      <c r="A98" s="8"/>
      <c r="B98" s="259" t="s">
        <v>131</v>
      </c>
      <c r="C98" s="259"/>
      <c r="D98" s="259"/>
      <c r="E98" s="259"/>
      <c r="F98" s="259"/>
      <c r="G98" s="259"/>
      <c r="H98" s="259" t="s">
        <v>132</v>
      </c>
      <c r="I98" s="259"/>
      <c r="J98" s="259"/>
      <c r="K98" s="259"/>
      <c r="L98" s="259"/>
      <c r="M98" s="259"/>
      <c r="N98" s="239"/>
      <c r="O98" s="270" t="s">
        <v>133</v>
      </c>
      <c r="P98" s="271"/>
      <c r="Q98" s="271"/>
      <c r="R98" s="271"/>
      <c r="S98" s="271"/>
      <c r="T98" s="269" t="s">
        <v>134</v>
      </c>
      <c r="U98" s="269"/>
      <c r="V98" s="269"/>
      <c r="W98" s="269"/>
      <c r="X98" s="269"/>
    </row>
    <row r="99" spans="1:24" ht="29.25" customHeight="1">
      <c r="A99" s="8"/>
      <c r="B99" s="259" t="s">
        <v>135</v>
      </c>
      <c r="C99" s="259"/>
      <c r="D99" s="259"/>
      <c r="E99" s="259"/>
      <c r="F99" s="259"/>
      <c r="G99" s="259"/>
      <c r="H99" s="259" t="s">
        <v>136</v>
      </c>
      <c r="I99" s="259"/>
      <c r="J99" s="259"/>
      <c r="K99" s="259"/>
      <c r="L99" s="259"/>
      <c r="M99" s="259"/>
      <c r="N99" s="239"/>
      <c r="O99" s="272" t="s">
        <v>137</v>
      </c>
      <c r="P99" s="272"/>
      <c r="Q99" s="272"/>
      <c r="R99" s="272"/>
      <c r="S99" s="272"/>
      <c r="T99" s="269" t="s">
        <v>138</v>
      </c>
      <c r="U99" s="269"/>
      <c r="V99" s="269"/>
      <c r="W99" s="269"/>
      <c r="X99" s="269"/>
    </row>
    <row r="100" spans="1:24" ht="29.25" customHeight="1">
      <c r="A100" s="8"/>
      <c r="B100" s="259" t="s">
        <v>139</v>
      </c>
      <c r="C100" s="259"/>
      <c r="D100" s="259"/>
      <c r="E100" s="259"/>
      <c r="F100" s="259"/>
      <c r="G100" s="259"/>
      <c r="H100" s="259" t="s">
        <v>140</v>
      </c>
      <c r="I100" s="259"/>
      <c r="J100" s="259"/>
      <c r="K100" s="259"/>
      <c r="L100" s="259"/>
      <c r="M100" s="259"/>
      <c r="N100" s="239"/>
      <c r="O100" s="270" t="s">
        <v>141</v>
      </c>
      <c r="P100" s="271"/>
      <c r="Q100" s="271"/>
      <c r="R100" s="271"/>
      <c r="S100" s="271"/>
      <c r="T100" s="269" t="s">
        <v>142</v>
      </c>
      <c r="U100" s="269"/>
      <c r="V100" s="269"/>
      <c r="W100" s="269"/>
      <c r="X100" s="269"/>
    </row>
    <row r="101" spans="1:24" ht="29.25" customHeight="1">
      <c r="A101" s="8"/>
      <c r="B101" s="259" t="s">
        <v>143</v>
      </c>
      <c r="C101" s="259"/>
      <c r="D101" s="259"/>
      <c r="E101" s="259"/>
      <c r="F101" s="259"/>
      <c r="G101" s="259"/>
      <c r="H101" s="259" t="s">
        <v>144</v>
      </c>
      <c r="I101" s="259"/>
      <c r="J101" s="259"/>
      <c r="K101" s="259"/>
      <c r="L101" s="259"/>
      <c r="M101" s="259"/>
      <c r="N101" s="239"/>
      <c r="O101" s="269" t="s">
        <v>145</v>
      </c>
      <c r="P101" s="269"/>
      <c r="Q101" s="269"/>
      <c r="R101" s="269"/>
      <c r="S101" s="269"/>
      <c r="T101" s="269" t="s">
        <v>146</v>
      </c>
      <c r="U101" s="269"/>
      <c r="V101" s="269"/>
      <c r="W101" s="269"/>
      <c r="X101" s="269"/>
    </row>
    <row r="102" spans="1:24" ht="29.25" customHeight="1">
      <c r="A102" s="8"/>
      <c r="B102" s="259" t="s">
        <v>147</v>
      </c>
      <c r="C102" s="259"/>
      <c r="D102" s="259"/>
      <c r="E102" s="259"/>
      <c r="F102" s="259"/>
      <c r="G102" s="259"/>
      <c r="H102" s="259" t="s">
        <v>148</v>
      </c>
      <c r="I102" s="259"/>
      <c r="J102" s="259"/>
      <c r="K102" s="259"/>
      <c r="L102" s="259"/>
      <c r="M102" s="259"/>
      <c r="N102" s="239"/>
      <c r="O102" s="273" t="s">
        <v>149</v>
      </c>
      <c r="P102" s="269"/>
      <c r="Q102" s="269"/>
      <c r="R102" s="269"/>
      <c r="S102" s="269"/>
      <c r="T102" s="269" t="s">
        <v>150</v>
      </c>
      <c r="U102" s="269"/>
      <c r="V102" s="269"/>
      <c r="W102" s="269"/>
      <c r="X102" s="269"/>
    </row>
    <row r="103" spans="1:24" ht="29.25" customHeight="1">
      <c r="A103" s="8"/>
      <c r="B103" s="259" t="s">
        <v>151</v>
      </c>
      <c r="C103" s="259"/>
      <c r="D103" s="259"/>
      <c r="E103" s="259"/>
      <c r="F103" s="259"/>
      <c r="G103" s="259"/>
      <c r="H103" s="259" t="s">
        <v>152</v>
      </c>
      <c r="I103" s="259"/>
      <c r="J103" s="259"/>
      <c r="K103" s="259"/>
      <c r="L103" s="259"/>
      <c r="M103" s="259"/>
      <c r="N103" s="239"/>
      <c r="O103" s="273" t="s">
        <v>153</v>
      </c>
      <c r="P103" s="269"/>
      <c r="Q103" s="269"/>
      <c r="R103" s="269"/>
      <c r="S103" s="269"/>
      <c r="T103" s="269" t="s">
        <v>154</v>
      </c>
      <c r="U103" s="269"/>
      <c r="V103" s="269"/>
      <c r="W103" s="269"/>
      <c r="X103" s="269"/>
    </row>
    <row r="104" spans="1:24" ht="29.25" customHeight="1">
      <c r="A104" s="8"/>
      <c r="B104" s="260" t="s">
        <v>155</v>
      </c>
      <c r="C104" s="261"/>
      <c r="D104" s="261"/>
      <c r="E104" s="261"/>
      <c r="F104" s="261"/>
      <c r="G104" s="261"/>
      <c r="H104" s="259" t="s">
        <v>156</v>
      </c>
      <c r="I104" s="259"/>
      <c r="J104" s="259"/>
      <c r="K104" s="259"/>
      <c r="L104" s="259"/>
      <c r="M104" s="259"/>
      <c r="N104" s="239"/>
      <c r="O104" s="273" t="s">
        <v>157</v>
      </c>
      <c r="P104" s="269"/>
      <c r="Q104" s="269"/>
      <c r="R104" s="269"/>
      <c r="S104" s="269"/>
      <c r="T104" s="269" t="s">
        <v>150</v>
      </c>
      <c r="U104" s="269"/>
      <c r="V104" s="269"/>
      <c r="W104" s="269"/>
      <c r="X104" s="269"/>
    </row>
    <row r="105" spans="1:24" ht="29.25" customHeight="1">
      <c r="A105" s="8"/>
      <c r="B105" s="259" t="s">
        <v>158</v>
      </c>
      <c r="C105" s="259"/>
      <c r="D105" s="259"/>
      <c r="E105" s="259"/>
      <c r="F105" s="259"/>
      <c r="G105" s="259"/>
      <c r="H105" s="259" t="s">
        <v>159</v>
      </c>
      <c r="I105" s="259"/>
      <c r="J105" s="259"/>
      <c r="K105" s="259"/>
      <c r="L105" s="259"/>
      <c r="M105" s="259"/>
      <c r="N105" s="239"/>
      <c r="O105" s="273" t="s">
        <v>160</v>
      </c>
      <c r="P105" s="269"/>
      <c r="Q105" s="269"/>
      <c r="R105" s="269"/>
      <c r="S105" s="269"/>
      <c r="T105" s="269" t="s">
        <v>161</v>
      </c>
      <c r="U105" s="269"/>
      <c r="V105" s="269"/>
      <c r="W105" s="269"/>
      <c r="X105" s="269"/>
    </row>
    <row r="106" spans="1:24" ht="29.25" customHeight="1">
      <c r="A106" s="8"/>
      <c r="B106" s="259" t="s">
        <v>162</v>
      </c>
      <c r="C106" s="259"/>
      <c r="D106" s="259"/>
      <c r="E106" s="259"/>
      <c r="F106" s="259"/>
      <c r="G106" s="259"/>
      <c r="H106" s="259" t="s">
        <v>159</v>
      </c>
      <c r="I106" s="259"/>
      <c r="J106" s="259"/>
      <c r="K106" s="259"/>
      <c r="L106" s="259"/>
      <c r="M106" s="259"/>
      <c r="N106" s="239"/>
    </row>
    <row r="107" spans="1:24" ht="29.25" customHeight="1">
      <c r="A107" s="8"/>
      <c r="B107" s="259" t="s">
        <v>163</v>
      </c>
      <c r="C107" s="259"/>
      <c r="D107" s="259"/>
      <c r="E107" s="259"/>
      <c r="F107" s="259"/>
      <c r="G107" s="259"/>
      <c r="H107" s="259" t="s">
        <v>164</v>
      </c>
      <c r="I107" s="259"/>
      <c r="J107" s="259"/>
      <c r="K107" s="259"/>
      <c r="L107" s="259"/>
      <c r="M107" s="259"/>
      <c r="N107" s="239"/>
      <c r="O107" s="255" t="s">
        <v>165</v>
      </c>
      <c r="P107" s="256"/>
      <c r="Q107" s="256"/>
      <c r="R107" s="256"/>
      <c r="S107" s="256"/>
      <c r="T107" s="256"/>
      <c r="U107" s="256"/>
      <c r="V107" s="14" t="str">
        <f>'[1]35天久'!$V$102</f>
        <v>R5.4.1</v>
      </c>
      <c r="W107" s="14"/>
      <c r="X107" s="15" t="s">
        <v>3</v>
      </c>
    </row>
    <row r="108" spans="1:24" ht="43.5" customHeight="1">
      <c r="A108" s="8"/>
      <c r="B108" s="259" t="s">
        <v>166</v>
      </c>
      <c r="C108" s="259"/>
      <c r="D108" s="259"/>
      <c r="E108" s="259"/>
      <c r="F108" s="259"/>
      <c r="G108" s="259"/>
      <c r="H108" s="259" t="s">
        <v>152</v>
      </c>
      <c r="I108" s="259"/>
      <c r="J108" s="259"/>
      <c r="K108" s="259"/>
      <c r="L108" s="259"/>
      <c r="M108" s="259"/>
      <c r="N108" s="239"/>
      <c r="O108" s="257" t="s">
        <v>92</v>
      </c>
      <c r="P108" s="258"/>
      <c r="Q108" s="258"/>
      <c r="R108" s="258"/>
      <c r="S108" s="274"/>
      <c r="T108" s="257" t="s">
        <v>106</v>
      </c>
      <c r="U108" s="258"/>
      <c r="V108" s="258"/>
      <c r="W108" s="258"/>
      <c r="X108" s="274"/>
    </row>
    <row r="109" spans="1:24" ht="29.25" customHeight="1">
      <c r="A109" s="8"/>
      <c r="B109" s="259" t="s">
        <v>167</v>
      </c>
      <c r="C109" s="259"/>
      <c r="D109" s="259"/>
      <c r="E109" s="259"/>
      <c r="F109" s="259"/>
      <c r="G109" s="259"/>
      <c r="H109" s="259" t="s">
        <v>144</v>
      </c>
      <c r="I109" s="259"/>
      <c r="J109" s="259"/>
      <c r="K109" s="259"/>
      <c r="L109" s="259"/>
      <c r="M109" s="259"/>
      <c r="N109" s="239"/>
      <c r="O109" s="275" t="s">
        <v>168</v>
      </c>
      <c r="P109" s="276"/>
      <c r="Q109" s="276"/>
      <c r="R109" s="276"/>
      <c r="S109" s="277"/>
      <c r="T109" s="262" t="s">
        <v>169</v>
      </c>
      <c r="U109" s="263"/>
      <c r="V109" s="263"/>
      <c r="W109" s="263"/>
      <c r="X109" s="278"/>
    </row>
    <row r="110" spans="1:24" ht="29.25" customHeight="1">
      <c r="A110" s="8"/>
      <c r="B110" s="259" t="s">
        <v>170</v>
      </c>
      <c r="C110" s="259"/>
      <c r="D110" s="259"/>
      <c r="E110" s="259"/>
      <c r="F110" s="259"/>
      <c r="G110" s="259"/>
      <c r="H110" s="259" t="s">
        <v>144</v>
      </c>
      <c r="I110" s="259"/>
      <c r="J110" s="259"/>
      <c r="K110" s="259"/>
      <c r="L110" s="259"/>
      <c r="M110" s="259"/>
      <c r="N110" s="239"/>
      <c r="O110" s="279" t="s">
        <v>171</v>
      </c>
      <c r="P110" s="280"/>
      <c r="Q110" s="280"/>
      <c r="R110" s="280"/>
      <c r="S110" s="281"/>
      <c r="T110" s="262" t="s">
        <v>134</v>
      </c>
      <c r="U110" s="263"/>
      <c r="V110" s="263"/>
      <c r="W110" s="263"/>
      <c r="X110" s="278"/>
    </row>
    <row r="111" spans="1:24" ht="29.25" customHeight="1">
      <c r="A111" s="8"/>
      <c r="B111" s="259" t="s">
        <v>172</v>
      </c>
      <c r="C111" s="259"/>
      <c r="D111" s="259"/>
      <c r="E111" s="259"/>
      <c r="F111" s="259"/>
      <c r="G111" s="259"/>
      <c r="H111" s="259" t="s">
        <v>148</v>
      </c>
      <c r="I111" s="259"/>
      <c r="J111" s="259"/>
      <c r="K111" s="259"/>
      <c r="L111" s="259"/>
      <c r="M111" s="259"/>
      <c r="N111" s="239"/>
      <c r="O111" s="275" t="s">
        <v>173</v>
      </c>
      <c r="P111" s="276"/>
      <c r="Q111" s="276"/>
      <c r="R111" s="276"/>
      <c r="S111" s="277"/>
      <c r="T111" s="262" t="s">
        <v>134</v>
      </c>
      <c r="U111" s="263"/>
      <c r="V111" s="263"/>
      <c r="W111" s="263"/>
      <c r="X111" s="278"/>
    </row>
    <row r="112" spans="1:24" ht="29.25" customHeight="1">
      <c r="A112" s="8"/>
      <c r="B112" s="282" t="s">
        <v>174</v>
      </c>
      <c r="C112" s="261"/>
      <c r="D112" s="261"/>
      <c r="E112" s="261"/>
      <c r="F112" s="261"/>
      <c r="G112" s="261"/>
      <c r="H112" s="259" t="s">
        <v>144</v>
      </c>
      <c r="I112" s="259"/>
      <c r="J112" s="259"/>
      <c r="K112" s="259"/>
      <c r="L112" s="259"/>
      <c r="M112" s="259"/>
      <c r="N112" s="239"/>
      <c r="O112" s="283" t="s">
        <v>175</v>
      </c>
      <c r="P112" s="284"/>
      <c r="Q112" s="284"/>
      <c r="R112" s="284"/>
      <c r="S112" s="285"/>
      <c r="T112" s="262" t="s">
        <v>176</v>
      </c>
      <c r="U112" s="263"/>
      <c r="V112" s="263"/>
      <c r="W112" s="263"/>
      <c r="X112" s="278"/>
    </row>
    <row r="113" spans="1:26" ht="29.25" customHeight="1">
      <c r="A113" s="8"/>
      <c r="B113" s="286"/>
      <c r="C113" s="287"/>
      <c r="D113" s="287"/>
      <c r="E113" s="287"/>
      <c r="F113" s="287"/>
      <c r="G113" s="287"/>
      <c r="H113" s="238"/>
      <c r="I113" s="238"/>
      <c r="J113" s="238"/>
      <c r="K113" s="238"/>
      <c r="L113" s="238"/>
      <c r="M113" s="238"/>
      <c r="N113" s="239"/>
      <c r="O113" s="283" t="s">
        <v>177</v>
      </c>
      <c r="P113" s="284"/>
      <c r="Q113" s="284"/>
      <c r="R113" s="284"/>
      <c r="S113" s="285"/>
      <c r="T113" s="262" t="s">
        <v>176</v>
      </c>
      <c r="U113" s="263"/>
      <c r="V113" s="263"/>
      <c r="W113" s="263"/>
      <c r="X113" s="278"/>
    </row>
    <row r="114" spans="1:26" ht="29.25" customHeight="1">
      <c r="A114" s="8"/>
      <c r="B114" s="286"/>
      <c r="C114" s="287"/>
      <c r="D114" s="287"/>
      <c r="E114" s="287"/>
      <c r="F114" s="287"/>
      <c r="G114" s="287"/>
      <c r="H114" s="238"/>
      <c r="I114" s="238"/>
      <c r="J114" s="238"/>
      <c r="K114" s="238"/>
      <c r="L114" s="238"/>
      <c r="M114" s="238"/>
      <c r="N114" s="239"/>
      <c r="O114" s="283" t="s">
        <v>178</v>
      </c>
      <c r="P114" s="284"/>
      <c r="Q114" s="284"/>
      <c r="R114" s="284"/>
      <c r="S114" s="285"/>
      <c r="T114" s="262" t="s">
        <v>179</v>
      </c>
      <c r="U114" s="263"/>
      <c r="V114" s="263"/>
      <c r="W114" s="263"/>
      <c r="X114" s="278"/>
    </row>
    <row r="115" spans="1:26" ht="29.25" customHeight="1">
      <c r="A115" s="8"/>
      <c r="B115" s="286"/>
      <c r="C115" s="287"/>
      <c r="D115" s="287"/>
      <c r="E115" s="287"/>
      <c r="F115" s="287"/>
      <c r="G115" s="287"/>
      <c r="H115" s="238"/>
      <c r="I115" s="238"/>
      <c r="J115" s="238"/>
      <c r="K115" s="238"/>
      <c r="L115" s="238"/>
      <c r="M115" s="238"/>
      <c r="N115" s="239"/>
      <c r="O115" s="283" t="s">
        <v>180</v>
      </c>
      <c r="P115" s="284"/>
      <c r="Q115" s="284"/>
      <c r="R115" s="284"/>
      <c r="S115" s="285"/>
      <c r="T115" s="262" t="s">
        <v>181</v>
      </c>
      <c r="U115" s="263"/>
      <c r="V115" s="263"/>
      <c r="W115" s="263"/>
      <c r="X115" s="278"/>
    </row>
    <row r="116" spans="1:26" ht="29.25" customHeight="1">
      <c r="A116" s="8"/>
      <c r="B116" s="286"/>
      <c r="C116" s="287"/>
      <c r="D116" s="287"/>
      <c r="E116" s="287"/>
      <c r="F116" s="287"/>
      <c r="G116" s="287"/>
      <c r="H116" s="238"/>
      <c r="I116" s="238"/>
      <c r="J116" s="238"/>
      <c r="K116" s="238"/>
      <c r="L116" s="238"/>
      <c r="M116" s="238"/>
      <c r="N116" s="239"/>
    </row>
    <row r="117" spans="1:26" ht="28.5" customHeight="1">
      <c r="A117" s="50">
        <v>4</v>
      </c>
      <c r="B117" s="288" t="s">
        <v>182</v>
      </c>
      <c r="C117" s="289"/>
      <c r="D117" s="289"/>
      <c r="E117" s="290"/>
      <c r="F117" s="290"/>
      <c r="G117" s="291"/>
      <c r="H117" s="291"/>
      <c r="I117" s="291"/>
      <c r="J117" s="291"/>
      <c r="K117" s="292"/>
      <c r="L117" s="292"/>
      <c r="M117" s="142"/>
      <c r="N117" s="142"/>
      <c r="O117" s="142"/>
      <c r="P117" s="142"/>
      <c r="Q117" s="142"/>
      <c r="R117" s="143"/>
      <c r="S117" s="144"/>
      <c r="T117" s="143"/>
      <c r="U117" s="144"/>
      <c r="V117" s="144"/>
      <c r="W117" s="55"/>
      <c r="X117" s="55"/>
    </row>
    <row r="118" spans="1:26" ht="6" customHeight="1">
      <c r="A118" s="293"/>
      <c r="B118" s="294"/>
      <c r="C118" s="295"/>
      <c r="D118" s="295"/>
      <c r="E118" s="296"/>
      <c r="F118" s="296"/>
      <c r="G118" s="297"/>
      <c r="H118" s="297"/>
      <c r="I118" s="297"/>
      <c r="J118" s="297"/>
      <c r="K118" s="298"/>
      <c r="L118" s="298"/>
      <c r="M118" s="10"/>
      <c r="N118" s="10"/>
      <c r="O118" s="10"/>
      <c r="P118" s="10"/>
      <c r="Q118" s="10"/>
      <c r="R118" s="11"/>
      <c r="S118" s="12"/>
      <c r="T118" s="11"/>
      <c r="U118" s="12"/>
      <c r="V118" s="12"/>
    </row>
    <row r="119" spans="1:26" ht="28.5" customHeight="1">
      <c r="B119" s="13" t="s">
        <v>183</v>
      </c>
      <c r="C119" s="197"/>
      <c r="D119" s="197"/>
      <c r="E119" s="197"/>
      <c r="F119" s="14" t="str">
        <f>'[1]35天久'!$F$115</f>
        <v>R6.1.16</v>
      </c>
      <c r="G119" s="14"/>
      <c r="H119" s="15" t="s">
        <v>3</v>
      </c>
      <c r="I119" s="299"/>
      <c r="J119" s="299"/>
      <c r="K119" s="299"/>
      <c r="L119" s="299"/>
      <c r="M119" s="300"/>
      <c r="N119" s="300"/>
    </row>
    <row r="120" spans="1:26" ht="21.75" customHeight="1">
      <c r="B120" s="203" t="s">
        <v>184</v>
      </c>
      <c r="C120" s="203" t="s">
        <v>185</v>
      </c>
      <c r="D120" s="203"/>
      <c r="E120" s="203"/>
      <c r="F120" s="203"/>
      <c r="G120" s="203" t="s">
        <v>186</v>
      </c>
      <c r="H120" s="203"/>
      <c r="I120" s="203"/>
      <c r="J120" s="203"/>
      <c r="K120" s="203" t="s">
        <v>187</v>
      </c>
      <c r="L120" s="203"/>
      <c r="M120" s="203"/>
      <c r="N120" s="203"/>
      <c r="O120" s="203"/>
      <c r="P120" s="203"/>
      <c r="Q120" s="203"/>
      <c r="R120" s="203"/>
      <c r="S120" s="301" t="s">
        <v>188</v>
      </c>
      <c r="T120" s="301"/>
      <c r="U120" s="301"/>
      <c r="V120" s="301"/>
    </row>
    <row r="121" spans="1:26" ht="33.75" customHeight="1">
      <c r="B121" s="230"/>
      <c r="C121" s="203"/>
      <c r="D121" s="203"/>
      <c r="E121" s="203"/>
      <c r="F121" s="203"/>
      <c r="G121" s="203"/>
      <c r="H121" s="203"/>
      <c r="I121" s="203"/>
      <c r="J121" s="203"/>
      <c r="K121" s="203" t="s">
        <v>189</v>
      </c>
      <c r="L121" s="203"/>
      <c r="M121" s="203"/>
      <c r="N121" s="203"/>
      <c r="O121" s="203" t="s">
        <v>190</v>
      </c>
      <c r="P121" s="203" t="s">
        <v>191</v>
      </c>
      <c r="Q121" s="203" t="s">
        <v>192</v>
      </c>
      <c r="R121" s="203" t="s">
        <v>193</v>
      </c>
      <c r="S121" s="301"/>
      <c r="T121" s="301"/>
      <c r="U121" s="301"/>
      <c r="V121" s="301"/>
      <c r="W121" s="49"/>
      <c r="X121" s="49"/>
    </row>
    <row r="122" spans="1:26" ht="23.25" customHeight="1">
      <c r="B122" s="230"/>
      <c r="C122" s="203"/>
      <c r="D122" s="203"/>
      <c r="E122" s="203"/>
      <c r="F122" s="203"/>
      <c r="G122" s="203"/>
      <c r="H122" s="203"/>
      <c r="I122" s="203"/>
      <c r="J122" s="203"/>
      <c r="K122" s="302" t="s">
        <v>194</v>
      </c>
      <c r="L122" s="203"/>
      <c r="M122" s="203" t="s">
        <v>195</v>
      </c>
      <c r="N122" s="203"/>
      <c r="O122" s="203"/>
      <c r="P122" s="203"/>
      <c r="Q122" s="203"/>
      <c r="R122" s="203"/>
      <c r="S122" s="301"/>
      <c r="T122" s="301"/>
      <c r="U122" s="301"/>
      <c r="V122" s="301"/>
      <c r="W122" s="49"/>
      <c r="X122" s="49"/>
    </row>
    <row r="123" spans="1:26" ht="34.5" customHeight="1">
      <c r="B123" s="303" t="s">
        <v>196</v>
      </c>
      <c r="C123" s="304" t="s">
        <v>197</v>
      </c>
      <c r="D123" s="304"/>
      <c r="E123" s="304"/>
      <c r="F123" s="304"/>
      <c r="G123" s="304" t="s">
        <v>70</v>
      </c>
      <c r="H123" s="304"/>
      <c r="I123" s="304"/>
      <c r="J123" s="304"/>
      <c r="K123" s="234" t="s">
        <v>198</v>
      </c>
      <c r="L123" s="234"/>
      <c r="M123" s="234" t="s">
        <v>199</v>
      </c>
      <c r="N123" s="234"/>
      <c r="O123" s="305" t="s">
        <v>200</v>
      </c>
      <c r="P123" s="305" t="s">
        <v>201</v>
      </c>
      <c r="Q123" s="305" t="s">
        <v>200</v>
      </c>
      <c r="R123" s="305" t="s">
        <v>201</v>
      </c>
      <c r="S123" s="306" t="s">
        <v>202</v>
      </c>
      <c r="T123" s="307"/>
      <c r="U123" s="307"/>
      <c r="V123" s="307"/>
      <c r="W123" s="49"/>
      <c r="X123" s="49"/>
    </row>
    <row r="124" spans="1:26" ht="34.5" customHeight="1">
      <c r="B124" s="303" t="s">
        <v>196</v>
      </c>
      <c r="C124" s="304" t="s">
        <v>46</v>
      </c>
      <c r="D124" s="304"/>
      <c r="E124" s="304"/>
      <c r="F124" s="304"/>
      <c r="G124" s="304" t="s">
        <v>70</v>
      </c>
      <c r="H124" s="304"/>
      <c r="I124" s="304"/>
      <c r="J124" s="304"/>
      <c r="K124" s="234" t="s">
        <v>201</v>
      </c>
      <c r="L124" s="234"/>
      <c r="M124" s="308" t="s">
        <v>203</v>
      </c>
      <c r="N124" s="308"/>
      <c r="O124" s="305" t="s">
        <v>201</v>
      </c>
      <c r="P124" s="305" t="s">
        <v>201</v>
      </c>
      <c r="Q124" s="305" t="s">
        <v>198</v>
      </c>
      <c r="R124" s="305" t="s">
        <v>204</v>
      </c>
      <c r="S124" s="306" t="s">
        <v>205</v>
      </c>
      <c r="T124" s="307"/>
      <c r="U124" s="307"/>
      <c r="V124" s="307"/>
      <c r="W124" s="49"/>
      <c r="X124" s="49"/>
    </row>
    <row r="125" spans="1:26" ht="34.5" customHeight="1">
      <c r="B125" s="303" t="s">
        <v>196</v>
      </c>
      <c r="C125" s="304" t="s">
        <v>206</v>
      </c>
      <c r="D125" s="304"/>
      <c r="E125" s="304"/>
      <c r="F125" s="304"/>
      <c r="G125" s="304" t="s">
        <v>207</v>
      </c>
      <c r="H125" s="304"/>
      <c r="I125" s="304"/>
      <c r="J125" s="304"/>
      <c r="K125" s="234" t="s">
        <v>200</v>
      </c>
      <c r="L125" s="234"/>
      <c r="M125" s="234" t="s">
        <v>208</v>
      </c>
      <c r="N125" s="234"/>
      <c r="O125" s="305" t="s">
        <v>200</v>
      </c>
      <c r="P125" s="305" t="s">
        <v>200</v>
      </c>
      <c r="Q125" s="305" t="s">
        <v>200</v>
      </c>
      <c r="R125" s="305" t="s">
        <v>209</v>
      </c>
      <c r="S125" s="306" t="s">
        <v>210</v>
      </c>
      <c r="T125" s="307"/>
      <c r="U125" s="307"/>
      <c r="V125" s="307"/>
      <c r="W125" s="49"/>
      <c r="X125" s="49"/>
    </row>
    <row r="126" spans="1:26" ht="34.5" customHeight="1">
      <c r="B126" s="303" t="s">
        <v>196</v>
      </c>
      <c r="C126" s="304" t="s">
        <v>211</v>
      </c>
      <c r="D126" s="304"/>
      <c r="E126" s="304"/>
      <c r="F126" s="304"/>
      <c r="G126" s="304" t="s">
        <v>212</v>
      </c>
      <c r="H126" s="304"/>
      <c r="I126" s="304"/>
      <c r="J126" s="304"/>
      <c r="K126" s="234" t="s">
        <v>199</v>
      </c>
      <c r="L126" s="234"/>
      <c r="M126" s="234" t="s">
        <v>204</v>
      </c>
      <c r="N126" s="234"/>
      <c r="O126" s="305" t="s">
        <v>213</v>
      </c>
      <c r="P126" s="305" t="s">
        <v>201</v>
      </c>
      <c r="Q126" s="305" t="s">
        <v>213</v>
      </c>
      <c r="R126" s="305" t="s">
        <v>200</v>
      </c>
      <c r="S126" s="306" t="s">
        <v>214</v>
      </c>
      <c r="T126" s="307"/>
      <c r="U126" s="307"/>
      <c r="V126" s="307"/>
      <c r="W126" s="49"/>
      <c r="X126" s="49"/>
    </row>
    <row r="127" spans="1:26" ht="23.25" customHeight="1">
      <c r="B127" s="238"/>
      <c r="C127" s="238"/>
      <c r="D127" s="238"/>
      <c r="E127" s="238"/>
      <c r="F127" s="238"/>
      <c r="G127" s="238"/>
      <c r="H127" s="238"/>
      <c r="I127" s="12"/>
      <c r="J127" s="12"/>
      <c r="K127" s="12"/>
      <c r="L127" s="12"/>
      <c r="M127" s="309"/>
      <c r="N127" s="238"/>
      <c r="O127" s="238"/>
      <c r="P127" s="238"/>
      <c r="Q127" s="238"/>
      <c r="R127" s="310"/>
      <c r="S127" s="311"/>
      <c r="T127" s="311"/>
      <c r="U127" s="12"/>
      <c r="V127" s="12"/>
      <c r="W127" s="12"/>
      <c r="X127" s="12"/>
      <c r="Y127" s="49"/>
      <c r="Z127" s="49"/>
    </row>
    <row r="128" spans="1:26" ht="27" customHeight="1">
      <c r="B128" s="228" t="s">
        <v>215</v>
      </c>
      <c r="C128" s="229"/>
      <c r="D128" s="229"/>
      <c r="E128" s="229"/>
      <c r="F128" s="229"/>
      <c r="G128" s="14" t="str">
        <f>'[1]35天久'!$G$123</f>
        <v>R6.1.16</v>
      </c>
      <c r="H128" s="14"/>
      <c r="I128" s="15" t="s">
        <v>3</v>
      </c>
      <c r="J128" s="12"/>
      <c r="K128" s="312"/>
      <c r="L128" s="312"/>
      <c r="M128" s="312"/>
      <c r="N128" s="312"/>
      <c r="O128" s="313"/>
      <c r="P128" s="313"/>
      <c r="Q128" s="313"/>
      <c r="R128" s="313"/>
      <c r="S128" s="313"/>
      <c r="T128" s="313"/>
      <c r="U128" s="313"/>
      <c r="V128" s="313"/>
      <c r="X128" s="12"/>
      <c r="Y128" s="49"/>
      <c r="Z128" s="49"/>
    </row>
    <row r="129" spans="1:26" ht="23.25" customHeight="1">
      <c r="B129" s="203" t="s">
        <v>92</v>
      </c>
      <c r="C129" s="203"/>
      <c r="D129" s="203"/>
      <c r="E129" s="203"/>
      <c r="F129" s="203"/>
      <c r="G129" s="203"/>
      <c r="H129" s="203"/>
      <c r="I129" s="203"/>
      <c r="J129" s="12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4"/>
      <c r="X129" s="12"/>
      <c r="Y129" s="49"/>
      <c r="Z129" s="49"/>
    </row>
    <row r="130" spans="1:26" ht="23.25" customHeight="1">
      <c r="B130" s="259" t="s">
        <v>216</v>
      </c>
      <c r="C130" s="259"/>
      <c r="D130" s="259"/>
      <c r="E130" s="259"/>
      <c r="F130" s="259"/>
      <c r="G130" s="259"/>
      <c r="H130" s="259"/>
      <c r="I130" s="259"/>
      <c r="J130" s="12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</row>
    <row r="131" spans="1:26" ht="23.25" customHeight="1">
      <c r="B131" s="238"/>
      <c r="C131" s="238"/>
      <c r="D131" s="238"/>
      <c r="E131" s="238"/>
      <c r="F131" s="238"/>
      <c r="G131" s="238"/>
      <c r="H131" s="238"/>
      <c r="I131" s="238"/>
      <c r="J131" s="12"/>
      <c r="X131" s="12"/>
      <c r="Y131" s="49"/>
    </row>
    <row r="132" spans="1:26" ht="25.5" customHeight="1">
      <c r="Y132" s="49"/>
    </row>
    <row r="133" spans="1:26" ht="28.5" customHeight="1">
      <c r="A133" s="50">
        <v>5</v>
      </c>
      <c r="B133" s="51" t="s">
        <v>217</v>
      </c>
      <c r="C133" s="52"/>
      <c r="D133" s="52"/>
      <c r="E133" s="53"/>
      <c r="F133" s="53"/>
      <c r="G133" s="315"/>
      <c r="H133" s="315"/>
      <c r="I133" s="315"/>
      <c r="J133" s="315"/>
      <c r="K133" s="316"/>
      <c r="L133" s="316"/>
      <c r="M133" s="142"/>
      <c r="N133" s="142"/>
      <c r="O133" s="142"/>
      <c r="P133" s="142"/>
      <c r="Q133" s="142"/>
      <c r="R133" s="143"/>
      <c r="S133" s="144"/>
      <c r="T133" s="143"/>
      <c r="U133" s="144"/>
      <c r="V133" s="144"/>
      <c r="W133" s="55"/>
      <c r="X133" s="55"/>
      <c r="Y133" s="49"/>
    </row>
    <row r="134" spans="1:26" ht="6" customHeight="1">
      <c r="A134" s="293"/>
      <c r="B134" s="294"/>
      <c r="C134" s="295"/>
      <c r="D134" s="295"/>
      <c r="E134" s="296"/>
      <c r="F134" s="296"/>
      <c r="G134" s="297"/>
      <c r="H134" s="297"/>
      <c r="I134" s="297"/>
      <c r="J134" s="297"/>
      <c r="K134" s="298"/>
      <c r="L134" s="298"/>
      <c r="M134" s="10"/>
      <c r="N134" s="10"/>
      <c r="O134" s="10"/>
      <c r="P134" s="10"/>
      <c r="Q134" s="10"/>
      <c r="R134" s="11"/>
      <c r="S134" s="12"/>
      <c r="T134" s="11"/>
      <c r="U134" s="12"/>
      <c r="V134" s="12"/>
    </row>
    <row r="135" spans="1:26" ht="35.25" customHeight="1">
      <c r="B135" s="317" t="s">
        <v>218</v>
      </c>
      <c r="C135" s="193"/>
      <c r="D135" s="193"/>
      <c r="E135" s="193"/>
      <c r="F135" s="14" t="str">
        <f>'[1]35天久'!$F$130</f>
        <v>R5.12.21</v>
      </c>
      <c r="G135" s="14"/>
      <c r="H135" s="15" t="s">
        <v>3</v>
      </c>
      <c r="I135" s="318"/>
      <c r="J135" s="61"/>
      <c r="K135" s="312"/>
      <c r="L135" s="313"/>
    </row>
    <row r="136" spans="1:26" ht="27" customHeight="1">
      <c r="B136" s="203" t="s">
        <v>219</v>
      </c>
      <c r="C136" s="230"/>
      <c r="D136" s="230"/>
      <c r="E136" s="230"/>
      <c r="F136" s="230" t="s">
        <v>66</v>
      </c>
      <c r="G136" s="230"/>
      <c r="H136" s="230"/>
      <c r="I136" s="230"/>
      <c r="J136" s="230"/>
      <c r="K136" s="230"/>
      <c r="L136" s="319"/>
    </row>
    <row r="137" spans="1:26" ht="27" customHeight="1">
      <c r="B137" s="320" t="s">
        <v>220</v>
      </c>
      <c r="C137" s="320"/>
      <c r="D137" s="320"/>
      <c r="E137" s="320"/>
      <c r="F137" s="321" t="s">
        <v>221</v>
      </c>
      <c r="G137" s="321"/>
      <c r="H137" s="321"/>
      <c r="I137" s="321"/>
      <c r="J137" s="321"/>
      <c r="K137" s="321"/>
      <c r="L137" s="322"/>
    </row>
    <row r="138" spans="1:26" ht="27" customHeight="1">
      <c r="B138" s="320" t="s">
        <v>222</v>
      </c>
      <c r="C138" s="320"/>
      <c r="D138" s="320"/>
      <c r="E138" s="320"/>
      <c r="F138" s="320" t="s">
        <v>223</v>
      </c>
      <c r="G138" s="320"/>
      <c r="H138" s="320"/>
      <c r="I138" s="320"/>
      <c r="J138" s="320"/>
      <c r="K138" s="320"/>
      <c r="L138" s="322"/>
    </row>
    <row r="139" spans="1:26" ht="26.25" customHeight="1">
      <c r="B139" s="32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</row>
    <row r="140" spans="1:26" ht="27.75" customHeight="1">
      <c r="B140" s="228" t="s">
        <v>224</v>
      </c>
      <c r="C140" s="229"/>
      <c r="D140" s="229"/>
      <c r="E140" s="229"/>
      <c r="F140" s="229"/>
      <c r="G140" s="14" t="str">
        <f>'[1]35天久'!$G$138</f>
        <v>R6.1.5</v>
      </c>
      <c r="H140" s="14"/>
      <c r="I140" s="15" t="s">
        <v>3</v>
      </c>
      <c r="J140" s="324"/>
      <c r="K140" s="324"/>
      <c r="L140" s="324"/>
    </row>
    <row r="141" spans="1:26" ht="26.25" customHeight="1">
      <c r="B141" s="203" t="s">
        <v>225</v>
      </c>
      <c r="C141" s="203"/>
      <c r="D141" s="203"/>
      <c r="E141" s="203"/>
      <c r="F141" s="203" t="s">
        <v>226</v>
      </c>
      <c r="G141" s="203"/>
      <c r="H141" s="203"/>
      <c r="I141" s="203" t="s">
        <v>227</v>
      </c>
      <c r="J141" s="203"/>
      <c r="K141" s="203"/>
      <c r="L141" s="203"/>
      <c r="M141" s="230" t="s">
        <v>228</v>
      </c>
      <c r="N141" s="230"/>
      <c r="O141" s="230"/>
      <c r="P141" s="230"/>
      <c r="R141" s="79"/>
      <c r="S141" s="79"/>
      <c r="T141" s="79"/>
      <c r="U141" s="79"/>
      <c r="V141" s="79"/>
    </row>
    <row r="142" spans="1:26" ht="26.25" customHeight="1">
      <c r="B142" s="325" t="s">
        <v>229</v>
      </c>
      <c r="C142" s="325"/>
      <c r="D142" s="325"/>
      <c r="E142" s="325"/>
      <c r="F142" s="326" t="s">
        <v>230</v>
      </c>
      <c r="G142" s="326"/>
      <c r="H142" s="326"/>
      <c r="I142" s="326" t="s">
        <v>231</v>
      </c>
      <c r="J142" s="326"/>
      <c r="K142" s="326"/>
      <c r="L142" s="326"/>
      <c r="M142" s="327" t="s">
        <v>232</v>
      </c>
      <c r="N142" s="327"/>
      <c r="O142" s="327"/>
      <c r="P142" s="327"/>
      <c r="R142" s="79"/>
      <c r="S142" s="79"/>
      <c r="T142" s="79"/>
      <c r="U142" s="79"/>
      <c r="V142" s="79"/>
    </row>
    <row r="143" spans="1:26" ht="26.25" customHeight="1">
      <c r="B143" s="325" t="s">
        <v>233</v>
      </c>
      <c r="C143" s="325"/>
      <c r="D143" s="325"/>
      <c r="E143" s="325"/>
      <c r="F143" s="326" t="s">
        <v>234</v>
      </c>
      <c r="G143" s="326"/>
      <c r="H143" s="326"/>
      <c r="I143" s="326" t="s">
        <v>235</v>
      </c>
      <c r="J143" s="326"/>
      <c r="K143" s="326"/>
      <c r="L143" s="326"/>
      <c r="M143" s="327" t="s">
        <v>236</v>
      </c>
      <c r="N143" s="327"/>
      <c r="O143" s="327"/>
      <c r="P143" s="327"/>
      <c r="R143" s="79"/>
      <c r="S143" s="79"/>
      <c r="T143" s="79"/>
      <c r="U143" s="79"/>
      <c r="V143" s="79"/>
    </row>
    <row r="144" spans="1:26" ht="35.25" customHeight="1">
      <c r="B144" s="325" t="s">
        <v>237</v>
      </c>
      <c r="C144" s="325"/>
      <c r="D144" s="325"/>
      <c r="E144" s="325"/>
      <c r="F144" s="326" t="s">
        <v>238</v>
      </c>
      <c r="G144" s="326"/>
      <c r="H144" s="326"/>
      <c r="I144" s="328" t="s">
        <v>239</v>
      </c>
      <c r="J144" s="326"/>
      <c r="K144" s="326"/>
      <c r="L144" s="326"/>
      <c r="M144" s="329" t="s">
        <v>240</v>
      </c>
      <c r="N144" s="330"/>
      <c r="O144" s="330"/>
      <c r="P144" s="331"/>
      <c r="R144" s="79"/>
      <c r="S144" s="79"/>
      <c r="T144" s="79"/>
      <c r="U144" s="79"/>
      <c r="V144" s="79"/>
    </row>
    <row r="145" spans="1:35" ht="26.25" customHeight="1">
      <c r="B145" s="332"/>
      <c r="C145" s="332"/>
      <c r="D145" s="332"/>
      <c r="E145" s="332"/>
      <c r="F145" s="332"/>
      <c r="G145" s="332"/>
      <c r="H145" s="332"/>
      <c r="I145" s="332"/>
      <c r="J145" s="332"/>
      <c r="K145" s="332"/>
      <c r="L145" s="333"/>
      <c r="M145" s="333"/>
      <c r="N145" s="333"/>
      <c r="O145" s="333"/>
      <c r="P145" s="333"/>
      <c r="Q145" s="334"/>
      <c r="R145" s="334"/>
      <c r="S145" s="334"/>
      <c r="T145" s="333"/>
      <c r="U145" s="333"/>
      <c r="V145" s="333"/>
      <c r="Y145" s="79"/>
      <c r="Z145" s="79"/>
      <c r="AA145" s="79"/>
      <c r="AB145" s="79"/>
      <c r="AC145" s="79"/>
    </row>
    <row r="146" spans="1:35" ht="28.5" customHeight="1">
      <c r="A146" s="50">
        <v>6</v>
      </c>
      <c r="B146" s="51" t="s">
        <v>241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142"/>
      <c r="N146" s="142"/>
      <c r="O146" s="142"/>
      <c r="P146" s="142"/>
      <c r="Q146" s="142"/>
      <c r="R146" s="143"/>
      <c r="S146" s="144"/>
      <c r="T146" s="143"/>
      <c r="U146" s="144"/>
      <c r="V146" s="144"/>
      <c r="W146" s="55"/>
      <c r="X146" s="55"/>
      <c r="Y146" s="79"/>
      <c r="Z146" s="79"/>
      <c r="AA146" s="79"/>
      <c r="AB146" s="79"/>
      <c r="AC146" s="79"/>
      <c r="AE146" s="79"/>
      <c r="AF146" s="79"/>
    </row>
    <row r="147" spans="1:35" s="338" customFormat="1" ht="28.5" customHeight="1">
      <c r="A147" s="145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335"/>
      <c r="N147" s="335"/>
      <c r="O147" s="335"/>
      <c r="P147" s="335"/>
      <c r="Q147" s="335"/>
      <c r="R147" s="336"/>
      <c r="S147" s="337"/>
      <c r="T147" s="336"/>
      <c r="U147" s="337"/>
      <c r="V147" s="337"/>
      <c r="Y147" s="79"/>
      <c r="Z147" s="79"/>
      <c r="AA147" s="79"/>
      <c r="AB147" s="79"/>
      <c r="AC147" s="79"/>
      <c r="AE147" s="339"/>
      <c r="AF147" s="339"/>
    </row>
    <row r="148" spans="1:35" s="338" customFormat="1" ht="30.75" customHeight="1">
      <c r="A148" s="145"/>
      <c r="B148" s="340" t="s">
        <v>242</v>
      </c>
      <c r="C148" s="340"/>
      <c r="D148" s="340"/>
      <c r="E148" s="340"/>
      <c r="F148" s="340"/>
      <c r="G148" s="340"/>
      <c r="H148" s="14" t="str">
        <f>'[1]35天久'!$H$144</f>
        <v>R6.1.23</v>
      </c>
      <c r="I148" s="14"/>
      <c r="J148" s="15" t="s">
        <v>3</v>
      </c>
      <c r="K148" s="341"/>
      <c r="L148" s="341"/>
      <c r="M148" s="335"/>
      <c r="N148" s="335"/>
      <c r="O148" s="335"/>
      <c r="P148" s="335"/>
      <c r="Q148" s="335"/>
      <c r="R148" s="336"/>
      <c r="S148" s="337"/>
      <c r="T148" s="336"/>
      <c r="U148" s="337"/>
      <c r="V148" s="337"/>
      <c r="Y148" s="79"/>
      <c r="Z148" s="79"/>
      <c r="AA148" s="79"/>
      <c r="AB148" s="79"/>
      <c r="AC148" s="79"/>
      <c r="AD148"/>
      <c r="AE148" s="342"/>
      <c r="AF148" s="342"/>
      <c r="AG148" s="342"/>
      <c r="AH148" s="342"/>
      <c r="AI148" s="342"/>
    </row>
    <row r="149" spans="1:35" s="338" customFormat="1" ht="30.75" customHeight="1">
      <c r="A149" s="145"/>
      <c r="B149" s="343" t="s">
        <v>243</v>
      </c>
      <c r="C149" s="343"/>
      <c r="D149" s="343"/>
      <c r="E149" s="343"/>
      <c r="F149" s="343"/>
      <c r="G149" s="343"/>
      <c r="H149" s="343" t="s">
        <v>244</v>
      </c>
      <c r="I149" s="343"/>
      <c r="J149" s="343"/>
      <c r="K149" s="343"/>
      <c r="L149" s="343"/>
      <c r="M149" s="343"/>
      <c r="N149" s="343"/>
      <c r="O149" s="344" t="s">
        <v>66</v>
      </c>
      <c r="P149" s="344"/>
      <c r="Q149" s="344"/>
      <c r="R149" s="344"/>
      <c r="S149" s="344"/>
      <c r="T149" s="344"/>
      <c r="U149" s="203" t="s">
        <v>245</v>
      </c>
      <c r="V149" s="203"/>
      <c r="W149" s="203"/>
      <c r="X149" s="203"/>
      <c r="Y149" s="79"/>
      <c r="Z149" s="79"/>
      <c r="AA149" s="79"/>
      <c r="AB149" s="79"/>
      <c r="AC149" s="79"/>
      <c r="AD149"/>
      <c r="AE149" s="342"/>
      <c r="AF149" s="342"/>
      <c r="AG149" s="342"/>
      <c r="AH149" s="342"/>
      <c r="AI149" s="342"/>
    </row>
    <row r="150" spans="1:35" s="338" customFormat="1" ht="30.75" customHeight="1">
      <c r="A150" s="145"/>
      <c r="B150" s="345" t="s">
        <v>246</v>
      </c>
      <c r="C150" s="346"/>
      <c r="D150" s="346"/>
      <c r="E150" s="346"/>
      <c r="F150" s="346"/>
      <c r="G150" s="347"/>
      <c r="H150" s="348" t="s">
        <v>247</v>
      </c>
      <c r="I150" s="348"/>
      <c r="J150" s="348"/>
      <c r="K150" s="348"/>
      <c r="L150" s="348"/>
      <c r="M150" s="348"/>
      <c r="N150" s="348"/>
      <c r="O150" s="349" t="s">
        <v>248</v>
      </c>
      <c r="P150" s="349"/>
      <c r="Q150" s="349"/>
      <c r="R150" s="349"/>
      <c r="S150" s="349"/>
      <c r="T150" s="349"/>
      <c r="U150" s="350" t="s">
        <v>249</v>
      </c>
      <c r="V150" s="350"/>
      <c r="W150" s="350"/>
      <c r="X150" s="350"/>
      <c r="Y150" s="79"/>
      <c r="Z150" s="79"/>
      <c r="AA150" s="79"/>
      <c r="AB150" s="79"/>
      <c r="AC150" s="79"/>
      <c r="AD150"/>
      <c r="AE150" s="342"/>
      <c r="AF150" s="342"/>
      <c r="AG150" s="342"/>
      <c r="AH150" s="342"/>
      <c r="AI150" s="342"/>
    </row>
    <row r="151" spans="1:35" s="338" customFormat="1" ht="30.75" customHeight="1">
      <c r="A151" s="145"/>
      <c r="B151" s="351" t="s">
        <v>250</v>
      </c>
      <c r="C151" s="352"/>
      <c r="D151" s="352"/>
      <c r="E151" s="352"/>
      <c r="F151" s="352"/>
      <c r="G151" s="353"/>
      <c r="H151" s="348"/>
      <c r="I151" s="348"/>
      <c r="J151" s="348"/>
      <c r="K151" s="348"/>
      <c r="L151" s="348"/>
      <c r="M151" s="348"/>
      <c r="N151" s="348"/>
      <c r="O151" s="349"/>
      <c r="P151" s="349"/>
      <c r="Q151" s="349"/>
      <c r="R151" s="349"/>
      <c r="S151" s="349"/>
      <c r="T151" s="349"/>
      <c r="U151" s="350"/>
      <c r="V151" s="350"/>
      <c r="W151" s="350"/>
      <c r="X151" s="350"/>
      <c r="Y151" s="79"/>
      <c r="Z151" s="79"/>
      <c r="AA151" s="79"/>
      <c r="AB151" s="79"/>
      <c r="AC151" s="79"/>
      <c r="AD151"/>
      <c r="AE151" s="342"/>
      <c r="AF151" s="342"/>
      <c r="AG151" s="342"/>
      <c r="AH151" s="342"/>
      <c r="AI151" s="342"/>
    </row>
    <row r="152" spans="1:35" s="338" customFormat="1" ht="28.5" customHeight="1">
      <c r="A152" s="145"/>
      <c r="B152" s="354" t="s">
        <v>251</v>
      </c>
      <c r="C152" s="355"/>
      <c r="D152" s="355"/>
      <c r="E152" s="355"/>
      <c r="F152" s="355"/>
      <c r="G152" s="356"/>
      <c r="H152" s="357" t="s">
        <v>252</v>
      </c>
      <c r="I152" s="357"/>
      <c r="J152" s="357"/>
      <c r="K152" s="357"/>
      <c r="L152" s="357"/>
      <c r="M152" s="357"/>
      <c r="N152" s="357"/>
      <c r="O152" s="358" t="s">
        <v>253</v>
      </c>
      <c r="P152" s="358"/>
      <c r="Q152" s="358"/>
      <c r="R152" s="358"/>
      <c r="S152" s="358"/>
      <c r="T152" s="358"/>
      <c r="U152" s="359" t="s">
        <v>254</v>
      </c>
      <c r="V152" s="359"/>
      <c r="W152" s="359"/>
      <c r="X152" s="359"/>
      <c r="Y152" s="79"/>
      <c r="Z152" s="79"/>
      <c r="AA152" s="79"/>
      <c r="AB152" s="79"/>
      <c r="AC152" s="79"/>
      <c r="AE152" s="339"/>
      <c r="AF152" s="339"/>
    </row>
    <row r="153" spans="1:35" s="364" customFormat="1" ht="30.75" customHeight="1">
      <c r="A153" s="145"/>
      <c r="B153" s="360" t="s">
        <v>252</v>
      </c>
      <c r="C153" s="361"/>
      <c r="D153" s="361"/>
      <c r="E153" s="361"/>
      <c r="F153" s="361"/>
      <c r="G153" s="362"/>
      <c r="H153" s="357"/>
      <c r="I153" s="357"/>
      <c r="J153" s="357"/>
      <c r="K153" s="357"/>
      <c r="L153" s="357"/>
      <c r="M153" s="357"/>
      <c r="N153" s="357"/>
      <c r="O153" s="358"/>
      <c r="P153" s="358"/>
      <c r="Q153" s="358"/>
      <c r="R153" s="358"/>
      <c r="S153" s="358"/>
      <c r="T153" s="358"/>
      <c r="U153" s="359"/>
      <c r="V153" s="359"/>
      <c r="W153" s="359"/>
      <c r="X153" s="359"/>
      <c r="Y153" s="79"/>
      <c r="Z153" s="79"/>
      <c r="AA153" s="79"/>
      <c r="AB153" s="79"/>
      <c r="AC153" s="79"/>
      <c r="AD153"/>
      <c r="AE153" s="363"/>
      <c r="AF153" s="363"/>
      <c r="AG153" s="363"/>
      <c r="AH153" s="363"/>
      <c r="AI153" s="363"/>
    </row>
    <row r="154" spans="1:35" s="338" customFormat="1" ht="28.5" customHeight="1">
      <c r="A154" s="145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335"/>
      <c r="N154" s="335"/>
      <c r="O154" s="335"/>
      <c r="P154" s="335"/>
      <c r="Q154" s="335"/>
      <c r="R154" s="336"/>
      <c r="S154" s="337"/>
      <c r="T154" s="336"/>
      <c r="U154" s="337"/>
      <c r="V154" s="337"/>
      <c r="Y154" s="79"/>
      <c r="Z154" s="79"/>
      <c r="AA154" s="79"/>
      <c r="AB154" s="79"/>
      <c r="AC154" s="79"/>
      <c r="AE154" s="339"/>
      <c r="AF154" s="339"/>
    </row>
    <row r="155" spans="1:35" s="364" customFormat="1" ht="30.75" customHeight="1">
      <c r="A155" s="145"/>
      <c r="B155" s="340" t="s">
        <v>255</v>
      </c>
      <c r="C155" s="340"/>
      <c r="D155" s="340"/>
      <c r="E155" s="340"/>
      <c r="F155" s="340"/>
      <c r="G155" s="340"/>
      <c r="H155" s="14" t="str">
        <f>'[1]35天久'!$H$149</f>
        <v>R6.1.23</v>
      </c>
      <c r="I155" s="14"/>
      <c r="J155" s="15" t="s">
        <v>3</v>
      </c>
      <c r="K155" s="341"/>
      <c r="L155" s="341"/>
      <c r="M155" s="335"/>
      <c r="N155" s="335"/>
      <c r="O155" s="335"/>
      <c r="P155" s="335"/>
      <c r="Q155" s="335"/>
      <c r="R155" s="336"/>
      <c r="S155" s="365"/>
      <c r="T155" s="336"/>
      <c r="U155" s="365"/>
      <c r="V155" s="365"/>
      <c r="Y155" s="79"/>
      <c r="Z155" s="79"/>
      <c r="AA155" s="79"/>
      <c r="AB155" s="79"/>
      <c r="AC155" s="79"/>
      <c r="AD155"/>
      <c r="AE155" s="363"/>
      <c r="AF155" s="363"/>
      <c r="AG155" s="363"/>
      <c r="AH155" s="363"/>
      <c r="AI155" s="363"/>
    </row>
    <row r="156" spans="1:35" s="364" customFormat="1" ht="30.75" customHeight="1">
      <c r="A156" s="145"/>
      <c r="B156" s="343" t="s">
        <v>256</v>
      </c>
      <c r="C156" s="343"/>
      <c r="D156" s="343"/>
      <c r="E156" s="343"/>
      <c r="F156" s="343"/>
      <c r="G156" s="343"/>
      <c r="H156" s="343" t="s">
        <v>257</v>
      </c>
      <c r="I156" s="343"/>
      <c r="J156" s="343"/>
      <c r="K156" s="343"/>
      <c r="L156" s="343" t="s">
        <v>258</v>
      </c>
      <c r="M156" s="343"/>
      <c r="N156" s="343"/>
      <c r="O156" s="343"/>
      <c r="P156" s="344" t="s">
        <v>259</v>
      </c>
      <c r="Q156" s="344"/>
      <c r="R156" s="344"/>
      <c r="S156" s="344"/>
      <c r="T156" s="344"/>
      <c r="U156" s="344"/>
      <c r="V156" s="344"/>
      <c r="W156" s="344"/>
      <c r="X156" s="344"/>
      <c r="Y156" s="79"/>
      <c r="Z156" s="79"/>
      <c r="AA156" s="79"/>
      <c r="AB156" s="79"/>
      <c r="AC156" s="79"/>
      <c r="AD156"/>
      <c r="AE156" s="363"/>
      <c r="AF156" s="363"/>
      <c r="AG156" s="363"/>
      <c r="AH156" s="363"/>
      <c r="AI156" s="363"/>
    </row>
    <row r="157" spans="1:35" s="364" customFormat="1" ht="30.75" customHeight="1">
      <c r="A157" s="145"/>
      <c r="B157" s="366" t="s">
        <v>260</v>
      </c>
      <c r="C157" s="366"/>
      <c r="D157" s="366"/>
      <c r="E157" s="366"/>
      <c r="F157" s="366"/>
      <c r="G157" s="366"/>
      <c r="H157" s="367" t="s">
        <v>261</v>
      </c>
      <c r="I157" s="367"/>
      <c r="J157" s="367"/>
      <c r="K157" s="367"/>
      <c r="L157" s="368" t="s">
        <v>262</v>
      </c>
      <c r="M157" s="368"/>
      <c r="N157" s="368"/>
      <c r="O157" s="368"/>
      <c r="P157" s="366" t="s">
        <v>263</v>
      </c>
      <c r="Q157" s="366"/>
      <c r="R157" s="366"/>
      <c r="S157" s="366"/>
      <c r="T157" s="366"/>
      <c r="U157" s="366"/>
      <c r="V157" s="366"/>
      <c r="W157" s="366"/>
      <c r="X157" s="366"/>
      <c r="Y157" s="79"/>
      <c r="Z157" s="79"/>
      <c r="AA157" s="79"/>
      <c r="AB157" s="79"/>
      <c r="AC157" s="79"/>
      <c r="AD157"/>
      <c r="AE157" s="363"/>
      <c r="AF157" s="363"/>
      <c r="AG157" s="363"/>
      <c r="AH157" s="363"/>
      <c r="AI157" s="363"/>
    </row>
    <row r="158" spans="1:35" s="364" customFormat="1" ht="30.75" customHeight="1">
      <c r="A158" s="145"/>
      <c r="B158" s="369" t="s">
        <v>264</v>
      </c>
      <c r="C158" s="369"/>
      <c r="D158" s="369"/>
      <c r="E158" s="369"/>
      <c r="F158" s="369"/>
      <c r="G158" s="369"/>
      <c r="H158" s="367" t="s">
        <v>265</v>
      </c>
      <c r="I158" s="367"/>
      <c r="J158" s="367"/>
      <c r="K158" s="367"/>
      <c r="L158" s="368" t="s">
        <v>262</v>
      </c>
      <c r="M158" s="368"/>
      <c r="N158" s="368"/>
      <c r="O158" s="368"/>
      <c r="P158" s="369" t="s">
        <v>266</v>
      </c>
      <c r="Q158" s="369"/>
      <c r="R158" s="369"/>
      <c r="S158" s="369"/>
      <c r="T158" s="369"/>
      <c r="U158" s="369"/>
      <c r="V158" s="369"/>
      <c r="W158" s="369"/>
      <c r="X158" s="369"/>
      <c r="Y158" s="79"/>
      <c r="Z158" s="79"/>
      <c r="AA158" s="79"/>
      <c r="AB158" s="79"/>
      <c r="AC158" s="79"/>
      <c r="AD158"/>
      <c r="AE158" s="363"/>
      <c r="AF158" s="363"/>
      <c r="AG158" s="363"/>
      <c r="AH158" s="363"/>
      <c r="AI158" s="363"/>
    </row>
    <row r="159" spans="1:35" s="364" customFormat="1" ht="30.75" customHeight="1">
      <c r="A159" s="145"/>
      <c r="B159" s="369" t="s">
        <v>267</v>
      </c>
      <c r="C159" s="369"/>
      <c r="D159" s="369"/>
      <c r="E159" s="369"/>
      <c r="F159" s="369"/>
      <c r="G159" s="369"/>
      <c r="H159" s="367" t="s">
        <v>268</v>
      </c>
      <c r="I159" s="367"/>
      <c r="J159" s="367"/>
      <c r="K159" s="367"/>
      <c r="L159" s="368" t="s">
        <v>269</v>
      </c>
      <c r="M159" s="368"/>
      <c r="N159" s="368"/>
      <c r="O159" s="368"/>
      <c r="P159" s="370" t="s">
        <v>270</v>
      </c>
      <c r="Q159" s="370"/>
      <c r="R159" s="370"/>
      <c r="S159" s="370"/>
      <c r="T159" s="370"/>
      <c r="U159" s="370"/>
      <c r="V159" s="370"/>
      <c r="W159" s="370"/>
      <c r="X159" s="370"/>
      <c r="Y159" s="79"/>
      <c r="Z159" s="79"/>
      <c r="AA159" s="79"/>
      <c r="AB159" s="79"/>
      <c r="AC159" s="79"/>
      <c r="AD159"/>
      <c r="AE159" s="363"/>
      <c r="AF159" s="363"/>
      <c r="AG159" s="363"/>
      <c r="AH159" s="363"/>
      <c r="AI159" s="363"/>
    </row>
    <row r="160" spans="1:35" ht="9" customHeight="1">
      <c r="B160" s="371"/>
      <c r="C160" s="371"/>
      <c r="D160" s="371"/>
      <c r="E160" s="333"/>
      <c r="F160" s="333"/>
      <c r="G160" s="333"/>
      <c r="H160" s="333"/>
      <c r="I160" s="333"/>
      <c r="J160" s="333"/>
      <c r="K160" s="333"/>
      <c r="L160" s="333"/>
      <c r="P160" s="333"/>
      <c r="Q160" s="334"/>
      <c r="R160" s="334"/>
      <c r="S160" s="334"/>
      <c r="T160" s="333"/>
      <c r="U160" s="333"/>
      <c r="V160" s="333"/>
      <c r="Y160" s="79"/>
      <c r="Z160" s="79"/>
      <c r="AA160" s="79"/>
      <c r="AB160" s="79"/>
      <c r="AC160" s="79"/>
    </row>
    <row r="161" spans="2:29" ht="30.75" customHeight="1">
      <c r="B161" s="372" t="s">
        <v>271</v>
      </c>
      <c r="C161" s="373"/>
      <c r="D161" s="373"/>
      <c r="E161" s="373"/>
      <c r="F161" s="374" t="s">
        <v>272</v>
      </c>
      <c r="G161" s="374"/>
      <c r="H161" s="374"/>
      <c r="I161" s="374"/>
      <c r="J161" s="374"/>
      <c r="K161" s="374"/>
      <c r="M161" s="14" t="str">
        <f>'[1]35天久'!$M$153</f>
        <v>R6.3.20</v>
      </c>
      <c r="N161" s="14"/>
      <c r="O161" s="15" t="s">
        <v>3</v>
      </c>
      <c r="P161" s="375"/>
      <c r="Q161" s="376"/>
      <c r="R161" s="376"/>
      <c r="S161" s="376"/>
      <c r="T161" s="376"/>
      <c r="U161" s="376"/>
      <c r="V161" s="376"/>
      <c r="Y161" s="79"/>
      <c r="Z161" s="79"/>
      <c r="AA161" s="79"/>
      <c r="AB161" s="79"/>
      <c r="AC161" s="79"/>
    </row>
    <row r="162" spans="2:29" ht="24.95" customHeight="1">
      <c r="B162" s="377" t="s">
        <v>185</v>
      </c>
      <c r="C162" s="377"/>
      <c r="D162" s="377"/>
      <c r="E162" s="377"/>
      <c r="F162" s="377"/>
      <c r="G162" s="377"/>
      <c r="H162" s="378" t="s">
        <v>273</v>
      </c>
      <c r="I162" s="379"/>
      <c r="J162" s="379"/>
      <c r="K162" s="379"/>
      <c r="L162" s="379"/>
      <c r="M162" s="379"/>
      <c r="N162" s="379"/>
      <c r="O162" s="380" t="s">
        <v>66</v>
      </c>
      <c r="P162" s="380"/>
      <c r="Q162" s="380"/>
      <c r="R162" s="380"/>
      <c r="S162" s="380"/>
      <c r="T162" s="380"/>
      <c r="U162" s="379" t="s">
        <v>245</v>
      </c>
      <c r="V162" s="379"/>
      <c r="W162" s="379"/>
      <c r="X162" s="381"/>
      <c r="Y162" s="79"/>
      <c r="Z162" s="79"/>
      <c r="AA162" s="79"/>
      <c r="AB162" s="79"/>
      <c r="AC162" s="79"/>
    </row>
    <row r="163" spans="2:29" ht="42">
      <c r="B163" s="259" t="s">
        <v>274</v>
      </c>
      <c r="C163" s="259"/>
      <c r="D163" s="259"/>
      <c r="E163" s="259"/>
      <c r="F163" s="259"/>
      <c r="G163" s="259"/>
      <c r="H163" s="268" t="s">
        <v>275</v>
      </c>
      <c r="I163" s="268"/>
      <c r="J163" s="268"/>
      <c r="K163" s="268"/>
      <c r="L163" s="268"/>
      <c r="M163" s="268"/>
      <c r="N163" s="268"/>
      <c r="O163" s="259" t="s">
        <v>276</v>
      </c>
      <c r="P163" s="259"/>
      <c r="Q163" s="259"/>
      <c r="R163" s="259"/>
      <c r="S163" s="259"/>
      <c r="T163" s="259"/>
      <c r="U163" s="232" t="s">
        <v>277</v>
      </c>
      <c r="V163" s="232"/>
      <c r="W163" s="232"/>
      <c r="X163" s="232"/>
      <c r="Y163" s="79"/>
      <c r="Z163" s="79"/>
      <c r="AA163" s="79"/>
      <c r="AB163" s="79"/>
      <c r="AC163" s="79"/>
    </row>
    <row r="164" spans="2:29" ht="24.95" customHeight="1">
      <c r="B164" s="259" t="s">
        <v>278</v>
      </c>
      <c r="C164" s="259"/>
      <c r="D164" s="259"/>
      <c r="E164" s="259"/>
      <c r="F164" s="259"/>
      <c r="G164" s="259"/>
      <c r="H164" s="268" t="s">
        <v>279</v>
      </c>
      <c r="I164" s="268"/>
      <c r="J164" s="268"/>
      <c r="K164" s="268"/>
      <c r="L164" s="268"/>
      <c r="M164" s="268"/>
      <c r="N164" s="268"/>
      <c r="O164" s="259" t="s">
        <v>280</v>
      </c>
      <c r="P164" s="259"/>
      <c r="Q164" s="259"/>
      <c r="R164" s="259"/>
      <c r="S164" s="259"/>
      <c r="T164" s="259"/>
      <c r="U164" s="232" t="s">
        <v>281</v>
      </c>
      <c r="V164" s="232"/>
      <c r="W164" s="232"/>
      <c r="X164" s="232"/>
      <c r="Y164" s="79"/>
      <c r="Z164" s="79"/>
      <c r="AA164" s="79"/>
      <c r="AB164" s="79"/>
      <c r="AC164" s="79"/>
    </row>
    <row r="165" spans="2:29" ht="24.95" customHeight="1">
      <c r="B165" s="259" t="s">
        <v>282</v>
      </c>
      <c r="C165" s="259"/>
      <c r="D165" s="259"/>
      <c r="E165" s="259"/>
      <c r="F165" s="259"/>
      <c r="G165" s="259"/>
      <c r="H165" s="268" t="s">
        <v>283</v>
      </c>
      <c r="I165" s="268"/>
      <c r="J165" s="268"/>
      <c r="K165" s="268"/>
      <c r="L165" s="268"/>
      <c r="M165" s="268"/>
      <c r="N165" s="268"/>
      <c r="O165" s="259" t="s">
        <v>284</v>
      </c>
      <c r="P165" s="259"/>
      <c r="Q165" s="259"/>
      <c r="R165" s="259"/>
      <c r="S165" s="259"/>
      <c r="T165" s="259"/>
      <c r="U165" s="232" t="s">
        <v>285</v>
      </c>
      <c r="V165" s="232"/>
      <c r="W165" s="232"/>
      <c r="X165" s="232"/>
      <c r="Y165" s="79"/>
      <c r="Z165" s="79"/>
      <c r="AA165" s="79"/>
      <c r="AB165" s="79"/>
      <c r="AC165" s="79"/>
    </row>
    <row r="166" spans="2:29" ht="129.75" customHeight="1">
      <c r="B166" s="259" t="s">
        <v>286</v>
      </c>
      <c r="C166" s="259"/>
      <c r="D166" s="259"/>
      <c r="E166" s="259"/>
      <c r="F166" s="259"/>
      <c r="G166" s="259"/>
      <c r="H166" s="268" t="s">
        <v>287</v>
      </c>
      <c r="I166" s="268"/>
      <c r="J166" s="268"/>
      <c r="K166" s="268"/>
      <c r="L166" s="268"/>
      <c r="M166" s="268"/>
      <c r="N166" s="268"/>
      <c r="O166" s="259" t="s">
        <v>288</v>
      </c>
      <c r="P166" s="259"/>
      <c r="Q166" s="259"/>
      <c r="R166" s="259"/>
      <c r="S166" s="259"/>
      <c r="T166" s="259"/>
      <c r="U166" s="232" t="s">
        <v>289</v>
      </c>
      <c r="V166" s="232"/>
      <c r="W166" s="232"/>
      <c r="X166" s="232"/>
      <c r="Y166" s="79"/>
      <c r="Z166" s="79"/>
      <c r="AA166" s="79"/>
      <c r="AB166" s="79"/>
      <c r="AC166" s="79"/>
    </row>
    <row r="167" spans="2:29" ht="24.95" customHeight="1">
      <c r="B167" s="382"/>
      <c r="C167" s="382"/>
      <c r="D167" s="382"/>
      <c r="E167" s="382"/>
      <c r="F167" s="382"/>
      <c r="G167" s="382"/>
      <c r="H167" s="382"/>
      <c r="I167" s="382"/>
      <c r="J167" s="382"/>
      <c r="K167" s="382"/>
      <c r="L167" s="382"/>
      <c r="M167" s="382"/>
      <c r="N167" s="382"/>
      <c r="O167" s="382"/>
      <c r="P167" s="382"/>
      <c r="Q167" s="382"/>
      <c r="R167" s="382"/>
      <c r="S167" s="382"/>
      <c r="T167" s="382"/>
      <c r="U167" s="382"/>
      <c r="V167" s="382"/>
      <c r="W167" s="382"/>
      <c r="X167" s="382"/>
      <c r="Y167" s="79"/>
      <c r="Z167" s="79"/>
      <c r="AA167" s="79"/>
      <c r="AB167" s="79"/>
      <c r="AC167" s="79"/>
    </row>
    <row r="171" spans="2:29" ht="23.25" customHeight="1"/>
    <row r="172" spans="2:29" ht="23.25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</sheetData>
  <mergeCells count="466"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E161"/>
    <mergeCell ref="M161:N161"/>
    <mergeCell ref="B162:G162"/>
    <mergeCell ref="H162:N162"/>
    <mergeCell ref="O162:T162"/>
    <mergeCell ref="U162:X162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2:G152"/>
    <mergeCell ref="H152:N153"/>
    <mergeCell ref="O152:T153"/>
    <mergeCell ref="U152:X153"/>
    <mergeCell ref="B153:G153"/>
    <mergeCell ref="B155:G155"/>
    <mergeCell ref="H155:I155"/>
    <mergeCell ref="B149:G149"/>
    <mergeCell ref="H149:N149"/>
    <mergeCell ref="O149:T149"/>
    <mergeCell ref="U149:X149"/>
    <mergeCell ref="B150:G150"/>
    <mergeCell ref="H150:N151"/>
    <mergeCell ref="O150:T151"/>
    <mergeCell ref="U150:X151"/>
    <mergeCell ref="B151:G151"/>
    <mergeCell ref="B144:E144"/>
    <mergeCell ref="F144:H144"/>
    <mergeCell ref="I144:L144"/>
    <mergeCell ref="M144:P144"/>
    <mergeCell ref="B146:L146"/>
    <mergeCell ref="B148:G148"/>
    <mergeCell ref="H148:I148"/>
    <mergeCell ref="B142:E142"/>
    <mergeCell ref="F142:H142"/>
    <mergeCell ref="I142:L142"/>
    <mergeCell ref="M142:P142"/>
    <mergeCell ref="B143:E143"/>
    <mergeCell ref="F143:H143"/>
    <mergeCell ref="I143:L143"/>
    <mergeCell ref="M143:P143"/>
    <mergeCell ref="B140:F140"/>
    <mergeCell ref="G140:H140"/>
    <mergeCell ref="B141:E141"/>
    <mergeCell ref="F141:H141"/>
    <mergeCell ref="I141:L141"/>
    <mergeCell ref="M141:P141"/>
    <mergeCell ref="B136:E136"/>
    <mergeCell ref="F136:K136"/>
    <mergeCell ref="B137:E137"/>
    <mergeCell ref="F137:K137"/>
    <mergeCell ref="B138:E138"/>
    <mergeCell ref="F138:K138"/>
    <mergeCell ref="B128:F128"/>
    <mergeCell ref="G128:H128"/>
    <mergeCell ref="B129:I129"/>
    <mergeCell ref="B130:I130"/>
    <mergeCell ref="B133:L133"/>
    <mergeCell ref="B135:E135"/>
    <mergeCell ref="F135:G135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S123:V123"/>
    <mergeCell ref="C124:F124"/>
    <mergeCell ref="G124:J124"/>
    <mergeCell ref="K124:L124"/>
    <mergeCell ref="M124:N124"/>
    <mergeCell ref="S124:V124"/>
    <mergeCell ref="K122:L122"/>
    <mergeCell ref="M122:N122"/>
    <mergeCell ref="C123:F123"/>
    <mergeCell ref="G123:J123"/>
    <mergeCell ref="K123:L123"/>
    <mergeCell ref="M123:N123"/>
    <mergeCell ref="B120:B122"/>
    <mergeCell ref="C120:F122"/>
    <mergeCell ref="G120:J122"/>
    <mergeCell ref="K120:R120"/>
    <mergeCell ref="S120:V122"/>
    <mergeCell ref="K121:N121"/>
    <mergeCell ref="O121:O122"/>
    <mergeCell ref="P121:P122"/>
    <mergeCell ref="Q121:Q122"/>
    <mergeCell ref="R121:R122"/>
    <mergeCell ref="O114:S114"/>
    <mergeCell ref="T114:X114"/>
    <mergeCell ref="O115:S115"/>
    <mergeCell ref="T115:X115"/>
    <mergeCell ref="B117:L117"/>
    <mergeCell ref="B119:E119"/>
    <mergeCell ref="F119:G119"/>
    <mergeCell ref="B112:G112"/>
    <mergeCell ref="H112:M112"/>
    <mergeCell ref="O112:S112"/>
    <mergeCell ref="T112:X112"/>
    <mergeCell ref="O113:S113"/>
    <mergeCell ref="T113:X113"/>
    <mergeCell ref="B110:G110"/>
    <mergeCell ref="H110:M110"/>
    <mergeCell ref="O110:S110"/>
    <mergeCell ref="T110:X110"/>
    <mergeCell ref="B111:G111"/>
    <mergeCell ref="H111:M111"/>
    <mergeCell ref="O111:S111"/>
    <mergeCell ref="T111:X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B107:G107"/>
    <mergeCell ref="H107:M107"/>
    <mergeCell ref="O107:U107"/>
    <mergeCell ref="V107:W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O86:U86"/>
    <mergeCell ref="B87:I87"/>
    <mergeCell ref="O87:U87"/>
    <mergeCell ref="B89:F89"/>
    <mergeCell ref="G89:H89"/>
    <mergeCell ref="O89:U89"/>
    <mergeCell ref="T82:V82"/>
    <mergeCell ref="B83:I83"/>
    <mergeCell ref="J83:N83"/>
    <mergeCell ref="O83:S83"/>
    <mergeCell ref="T83:V83"/>
    <mergeCell ref="B85:I85"/>
    <mergeCell ref="J85:K85"/>
    <mergeCell ref="O85:R85"/>
    <mergeCell ref="S85:T85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6:E66"/>
    <mergeCell ref="F66:L66"/>
    <mergeCell ref="M66:O66"/>
    <mergeCell ref="P66:Q66"/>
    <mergeCell ref="B68:F68"/>
    <mergeCell ref="B70:E70"/>
    <mergeCell ref="F70:O70"/>
    <mergeCell ref="P70:Q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S7:X7"/>
    <mergeCell ref="B8:C9"/>
    <mergeCell ref="D8:H8"/>
    <mergeCell ref="S8:X8"/>
    <mergeCell ref="D9:H9"/>
    <mergeCell ref="I9:J9"/>
    <mergeCell ref="K9:P9"/>
    <mergeCell ref="Q9:R9"/>
    <mergeCell ref="S9:X9"/>
    <mergeCell ref="B6:C7"/>
    <mergeCell ref="D6:H6"/>
    <mergeCell ref="I6:J6"/>
    <mergeCell ref="K6:P6"/>
    <mergeCell ref="Q6:R6"/>
    <mergeCell ref="S6:X6"/>
    <mergeCell ref="D7:H7"/>
    <mergeCell ref="I7:J8"/>
    <mergeCell ref="K7:P8"/>
    <mergeCell ref="Q7:R8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3:AC37" location="目次!A1" display="目次に戻る"/>
    <hyperlink ref="Y121:AC133" location="目次!A1" display="目次に戻る"/>
    <hyperlink ref="Y142:AC164" location="目次!A1" display="目次に戻る"/>
    <hyperlink ref="Y146:AC146" location="目次!A1" display="目次に戻る"/>
    <hyperlink ref="Z146:AD146" location="目次!A1" display="目次に戻る"/>
    <hyperlink ref="Y155:AC159" location="目次!A1" display="目次に戻る"/>
    <hyperlink ref="Z155:AD159" location="目次!A1" display="目次に戻る"/>
    <hyperlink ref="Y148:AC151" location="目次!A1" display="目次に戻る"/>
    <hyperlink ref="Z148:AD151" location="目次!A1" display="目次に戻る"/>
    <hyperlink ref="Y152:AC153" location="目次!A1" display="目次に戻る"/>
    <hyperlink ref="Y153:AC153" location="目次!A1" display="目次に戻る"/>
    <hyperlink ref="Z153:AD153" location="目次!A1" display="目次に戻る"/>
    <hyperlink ref="Y165:AC165" location="目次!A1" display="目次に戻る"/>
    <hyperlink ref="Y166:AC16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27" max="23" man="1"/>
    <brk id="49" max="23" man="1"/>
    <brk id="80" max="23" man="1"/>
    <brk id="115" max="23" man="1"/>
    <brk id="145" max="23" man="1"/>
    <brk id="16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23松島</vt:lpstr>
      <vt:lpstr>'23松島'!Print_Area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2024-06-25T06:22:00Z</dcterms:created>
  <dcterms:modified xsi:type="dcterms:W3CDTF">2024-06-25T06:24:18Z</dcterms:modified>
</cp:coreProperties>
</file>