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福祉)障がい福祉課\700事業所指定\999_補助金関連（障害者総合支援事業費補助金）\新型コロナウイルス補助金関連(厚労省)\令和５年度\01_新型コロナウイルス感染症に係る障害福祉サービス事業所等に対するサービス継続支援事業\04_HP\交付申請\"/>
    </mc:Choice>
  </mc:AlternateContent>
  <xr:revisionPtr revIDLastSave="0" documentId="13_ncr:1_{A5A1FE09-444F-4229-A6F6-EF2BC619D538}" xr6:coauthVersionLast="45" xr6:coauthVersionMax="45" xr10:uidLastSave="{00000000-0000-0000-0000-000000000000}"/>
  <bookViews>
    <workbookView xWindow="4785" yWindow="255" windowWidth="20415" windowHeight="13740" xr2:uid="{00000000-000D-0000-FFFF-FFFF00000000}"/>
  </bookViews>
  <sheets>
    <sheet name="(第1号様式の1)交付申請書" sheetId="29" r:id="rId1"/>
    <sheet name="（付表1）事業所・施設別申請額一覧" sheetId="30" r:id="rId2"/>
    <sheet name="（付表2）事業所・施設別個票1" sheetId="32" r:id="rId3"/>
    <sheet name="【記入例】(第１号様式の1)交付申請書" sheetId="20" r:id="rId4"/>
    <sheet name="【記入例】（付表1）事業所・施設別申請額一覧 " sheetId="35" r:id="rId5"/>
    <sheet name="【記入例】（付表2）事業所・施設別個票1" sheetId="34" r:id="rId6"/>
    <sheet name="基準単価" sheetId="26" state="hidden" r:id="rId7"/>
  </sheets>
  <definedNames>
    <definedName name="_xlnm._FilterDatabase" localSheetId="0" hidden="1">'(第1号様式の1)交付申請書'!$A$3:$AM$4</definedName>
    <definedName name="_xlnm._FilterDatabase" localSheetId="2" hidden="1">'（付表2）事業所・施設別個票1'!$A$51:$AM$70</definedName>
    <definedName name="_xlnm._FilterDatabase" localSheetId="5" hidden="1">'【記入例】（付表2）事業所・施設別個票1'!$A$51:$AM$70</definedName>
    <definedName name="_xlnm.Print_Area" localSheetId="0">'(第1号様式の1)交付申請書'!$A$1:$AM$52</definedName>
    <definedName name="_xlnm.Print_Area" localSheetId="2">'（付表2）事業所・施設別個票1'!$A$1:$AM$113</definedName>
    <definedName name="_xlnm.Print_Area" localSheetId="3">'【記入例】(第１号様式の1)交付申請書'!$A$1:$AM$52</definedName>
    <definedName name="_xlnm.Print_Area" localSheetId="5">'【記入例】（付表2）事業所・施設別個票1'!$A$1:$AM$113</definedName>
    <definedName name="_xlnm.Print_Area" localSheetId="6">基準単価!$A$1:$H$35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1" i="32" l="1"/>
  <c r="AA41" i="34"/>
  <c r="C9" i="35"/>
  <c r="E14" i="35"/>
  <c r="C8" i="35"/>
  <c r="E18" i="35"/>
  <c r="C13" i="35"/>
  <c r="G13" i="35"/>
  <c r="D18" i="35"/>
  <c r="D10" i="35"/>
  <c r="D12" i="35"/>
  <c r="E20" i="35"/>
  <c r="D16" i="35"/>
  <c r="J18" i="35"/>
  <c r="E19" i="35"/>
  <c r="E15" i="35"/>
  <c r="C19" i="35"/>
  <c r="E17" i="35"/>
  <c r="J17" i="35"/>
  <c r="E12" i="35"/>
  <c r="J12" i="35"/>
  <c r="C18" i="35"/>
  <c r="D17" i="35"/>
  <c r="E13" i="35"/>
  <c r="G12" i="35"/>
  <c r="J10" i="35"/>
  <c r="D11" i="35"/>
  <c r="J15" i="35"/>
  <c r="D19" i="35"/>
  <c r="J19" i="35"/>
  <c r="C16" i="35"/>
  <c r="J6" i="35"/>
  <c r="J8" i="35"/>
  <c r="D7" i="35"/>
  <c r="C15" i="35"/>
  <c r="D13" i="35"/>
  <c r="E10" i="35"/>
  <c r="C20" i="35"/>
  <c r="E11" i="35"/>
  <c r="C7" i="35"/>
  <c r="D8" i="35"/>
  <c r="C6" i="35"/>
  <c r="J11" i="35"/>
  <c r="D6" i="35"/>
  <c r="J13" i="35"/>
  <c r="G10" i="35"/>
  <c r="D9" i="35"/>
  <c r="D20" i="35"/>
  <c r="C11" i="35"/>
  <c r="J20" i="35"/>
  <c r="J7" i="35"/>
  <c r="G18" i="35"/>
  <c r="C17" i="35"/>
  <c r="E7" i="35"/>
  <c r="G14" i="35"/>
  <c r="J14" i="35"/>
  <c r="E9" i="35"/>
  <c r="G8" i="35"/>
  <c r="G17" i="35"/>
  <c r="E16" i="35"/>
  <c r="G19" i="35"/>
  <c r="C14" i="35"/>
  <c r="G20" i="35"/>
  <c r="C10" i="35"/>
  <c r="G7" i="35"/>
  <c r="E8" i="35"/>
  <c r="C12" i="35"/>
  <c r="G15" i="35"/>
  <c r="D14" i="35"/>
  <c r="J16" i="35"/>
  <c r="D15" i="35"/>
  <c r="J9" i="35"/>
  <c r="G11" i="35"/>
  <c r="G16" i="35"/>
  <c r="G6" i="35"/>
  <c r="E6" i="35"/>
  <c r="G9" i="35"/>
  <c r="AD44" i="20" l="1"/>
  <c r="T44" i="20"/>
  <c r="AH43" i="20"/>
  <c r="AD43" i="20"/>
  <c r="X43" i="20"/>
  <c r="T43" i="20"/>
  <c r="AH44" i="20"/>
  <c r="X44" i="20"/>
  <c r="AH23" i="20"/>
  <c r="AH33" i="20"/>
  <c r="AH24" i="20"/>
  <c r="AH34" i="20"/>
  <c r="AH25" i="20"/>
  <c r="AH51" i="20"/>
  <c r="AH26" i="20"/>
  <c r="AH36" i="20"/>
  <c r="AH37" i="20"/>
  <c r="AH28" i="20"/>
  <c r="AH38" i="20"/>
  <c r="AH39" i="20"/>
  <c r="AH41" i="20"/>
  <c r="AH40" i="20"/>
  <c r="AH45" i="20"/>
  <c r="AH48" i="20"/>
  <c r="AH29" i="20"/>
  <c r="AH50" i="20"/>
  <c r="AH30" i="20"/>
  <c r="AH42" i="20"/>
  <c r="AH46" i="20"/>
  <c r="AH35" i="20"/>
  <c r="AH49" i="20"/>
  <c r="AH31" i="20"/>
  <c r="AH47" i="20"/>
  <c r="AH32" i="20"/>
  <c r="AH22" i="20"/>
  <c r="AD23" i="20"/>
  <c r="AD33" i="20"/>
  <c r="AD24" i="20"/>
  <c r="AD34" i="20"/>
  <c r="AD48" i="20"/>
  <c r="AD25" i="20"/>
  <c r="AD35" i="20"/>
  <c r="AD26" i="20"/>
  <c r="AD36" i="20"/>
  <c r="AD37" i="20"/>
  <c r="AD51" i="20"/>
  <c r="AD50" i="20"/>
  <c r="AD28" i="20"/>
  <c r="AD38" i="20"/>
  <c r="AD39" i="20"/>
  <c r="AD49" i="20"/>
  <c r="AD40" i="20"/>
  <c r="AD29" i="20"/>
  <c r="AD41" i="20"/>
  <c r="AD30" i="20"/>
  <c r="AD42" i="20"/>
  <c r="AD45" i="20"/>
  <c r="AD47" i="20"/>
  <c r="AD31" i="20"/>
  <c r="AD32" i="20"/>
  <c r="AD46" i="20"/>
  <c r="AD22" i="20"/>
  <c r="X23" i="20"/>
  <c r="X33" i="20"/>
  <c r="X47" i="20"/>
  <c r="X24" i="20"/>
  <c r="X34" i="20"/>
  <c r="X25" i="20"/>
  <c r="X35" i="20"/>
  <c r="X26" i="20"/>
  <c r="X36" i="20"/>
  <c r="X50" i="20"/>
  <c r="X37" i="20"/>
  <c r="X41" i="20"/>
  <c r="X48" i="20"/>
  <c r="X28" i="20"/>
  <c r="X38" i="20"/>
  <c r="X39" i="20"/>
  <c r="X40" i="20"/>
  <c r="X29" i="20"/>
  <c r="X49" i="20"/>
  <c r="X30" i="20"/>
  <c r="X42" i="20"/>
  <c r="X31" i="20"/>
  <c r="X45" i="20"/>
  <c r="X32" i="20"/>
  <c r="X46" i="20"/>
  <c r="X22" i="20"/>
  <c r="T32" i="20"/>
  <c r="T49" i="20"/>
  <c r="T33" i="20"/>
  <c r="T34" i="20"/>
  <c r="T48" i="20"/>
  <c r="T35" i="20"/>
  <c r="T36" i="20"/>
  <c r="T50" i="20"/>
  <c r="T37" i="20"/>
  <c r="T38" i="20"/>
  <c r="T39" i="20"/>
  <c r="T40" i="20"/>
  <c r="T47" i="20"/>
  <c r="T41" i="20"/>
  <c r="T46" i="20"/>
  <c r="T42" i="20"/>
  <c r="T45" i="20"/>
  <c r="T23" i="20"/>
  <c r="T24" i="20"/>
  <c r="T25" i="20"/>
  <c r="T26" i="20"/>
  <c r="T28" i="20"/>
  <c r="T29" i="20"/>
  <c r="T30" i="20"/>
  <c r="T31" i="20"/>
  <c r="T22" i="20"/>
  <c r="I7" i="35"/>
  <c r="I10" i="35"/>
  <c r="I8" i="35"/>
  <c r="I9" i="35"/>
  <c r="H1" i="30" l="1"/>
  <c r="G1" i="30"/>
  <c r="F1" i="30"/>
  <c r="D2" i="34" l="1"/>
  <c r="E2" i="34"/>
  <c r="A2" i="34"/>
  <c r="D2" i="32"/>
  <c r="E2" i="32"/>
  <c r="A2" i="32"/>
  <c r="G13" i="30"/>
  <c r="J13" i="30"/>
  <c r="G14" i="30"/>
  <c r="C16" i="30"/>
  <c r="J12" i="30"/>
  <c r="D10" i="30"/>
  <c r="J19" i="30"/>
  <c r="G20" i="30"/>
  <c r="E10" i="30"/>
  <c r="J17" i="30"/>
  <c r="E17" i="30"/>
  <c r="E19" i="30"/>
  <c r="C9" i="30"/>
  <c r="C12" i="30"/>
  <c r="D7" i="30"/>
  <c r="J14" i="30"/>
  <c r="E12" i="30"/>
  <c r="D19" i="30"/>
  <c r="C18" i="30"/>
  <c r="J16" i="30"/>
  <c r="D12" i="30"/>
  <c r="C14" i="30"/>
  <c r="C20" i="30"/>
  <c r="E11" i="30"/>
  <c r="J7" i="30"/>
  <c r="G19" i="30"/>
  <c r="D17" i="30"/>
  <c r="J10" i="30"/>
  <c r="J9" i="30"/>
  <c r="C10" i="30"/>
  <c r="C11" i="30"/>
  <c r="G15" i="30"/>
  <c r="C17" i="30"/>
  <c r="G17" i="30"/>
  <c r="J8" i="30"/>
  <c r="C7" i="30"/>
  <c r="G10" i="30"/>
  <c r="J11" i="30"/>
  <c r="E15" i="30"/>
  <c r="D9" i="30"/>
  <c r="E9" i="30"/>
  <c r="E18" i="30"/>
  <c r="E20" i="30"/>
  <c r="E16" i="30"/>
  <c r="E7" i="30"/>
  <c r="G11" i="30"/>
  <c r="E14" i="30"/>
  <c r="C6" i="30"/>
  <c r="D14" i="30"/>
  <c r="E6" i="30"/>
  <c r="D8" i="30"/>
  <c r="D11" i="30"/>
  <c r="G12" i="30"/>
  <c r="E8" i="30"/>
  <c r="D13" i="30"/>
  <c r="E13" i="30"/>
  <c r="G18" i="30"/>
  <c r="C8" i="30"/>
  <c r="C19" i="30"/>
  <c r="J18" i="30"/>
  <c r="D6" i="30"/>
  <c r="D18" i="30"/>
  <c r="C15" i="30"/>
  <c r="G7" i="30"/>
  <c r="G9" i="30"/>
  <c r="D15" i="30"/>
  <c r="C13" i="30"/>
  <c r="G16" i="30"/>
  <c r="J20" i="30"/>
  <c r="D16" i="30"/>
  <c r="G8" i="30"/>
  <c r="J15" i="30"/>
  <c r="D20" i="30"/>
  <c r="X23" i="29" l="1"/>
  <c r="AH44" i="29"/>
  <c r="AD44" i="29"/>
  <c r="X44" i="29"/>
  <c r="T44" i="29"/>
  <c r="J82" i="34"/>
  <c r="AI41" i="34" s="1"/>
  <c r="J70" i="34"/>
  <c r="AI13" i="34" s="1"/>
  <c r="AA13" i="34"/>
  <c r="F19" i="30"/>
  <c r="I12" i="30"/>
  <c r="I10" i="30"/>
  <c r="I9" i="30"/>
  <c r="I11" i="30"/>
  <c r="I13" i="30"/>
  <c r="F12" i="30"/>
  <c r="F8" i="30"/>
  <c r="I15" i="30"/>
  <c r="F16" i="30"/>
  <c r="F11" i="30"/>
  <c r="F6" i="35"/>
  <c r="I8" i="30"/>
  <c r="F13" i="30"/>
  <c r="F7" i="35"/>
  <c r="F10" i="30"/>
  <c r="F9" i="30"/>
  <c r="I16" i="30"/>
  <c r="F18" i="30"/>
  <c r="F20" i="30"/>
  <c r="I7" i="30"/>
  <c r="I19" i="30"/>
  <c r="I20" i="30"/>
  <c r="I17" i="30"/>
  <c r="F14" i="30"/>
  <c r="F7" i="30"/>
  <c r="I14" i="30"/>
  <c r="F15" i="30"/>
  <c r="I18" i="30"/>
  <c r="F17" i="30"/>
  <c r="H7" i="35" l="1"/>
  <c r="K12" i="30"/>
  <c r="K10" i="30"/>
  <c r="K16" i="30"/>
  <c r="K17" i="30"/>
  <c r="H18" i="30"/>
  <c r="H12" i="30"/>
  <c r="K8" i="30"/>
  <c r="K14" i="30"/>
  <c r="K11" i="30"/>
  <c r="K20" i="30"/>
  <c r="H8" i="30"/>
  <c r="K18" i="30"/>
  <c r="H15" i="30"/>
  <c r="H16" i="30"/>
  <c r="K7" i="30"/>
  <c r="K13" i="30"/>
  <c r="K15" i="30"/>
  <c r="K19" i="30"/>
  <c r="H7" i="30"/>
  <c r="H17" i="30"/>
  <c r="H14" i="30"/>
  <c r="H20" i="30"/>
  <c r="K9" i="30"/>
  <c r="H13" i="30"/>
  <c r="H11" i="30"/>
  <c r="H9" i="30"/>
  <c r="H19" i="30"/>
  <c r="H10" i="30"/>
  <c r="AA13" i="32"/>
  <c r="I6" i="35"/>
  <c r="I13" i="35"/>
  <c r="I14" i="35"/>
  <c r="I17" i="35"/>
  <c r="I12" i="35"/>
  <c r="F8" i="35"/>
  <c r="F12" i="35"/>
  <c r="F18" i="35"/>
  <c r="I16" i="35"/>
  <c r="F17" i="35"/>
  <c r="I15" i="35"/>
  <c r="F14" i="35"/>
  <c r="F10" i="35"/>
  <c r="I19" i="35"/>
  <c r="F15" i="35"/>
  <c r="I20" i="35"/>
  <c r="F20" i="35"/>
  <c r="I11" i="35"/>
  <c r="I18" i="35"/>
  <c r="F9" i="35"/>
  <c r="F13" i="35"/>
  <c r="F11" i="35"/>
  <c r="F16" i="35"/>
  <c r="F19" i="35"/>
  <c r="H8" i="35" l="1"/>
  <c r="H11" i="35"/>
  <c r="H18" i="35"/>
  <c r="H15" i="35"/>
  <c r="H13" i="35"/>
  <c r="H12" i="35"/>
  <c r="H19" i="35"/>
  <c r="H9" i="35"/>
  <c r="H16" i="35"/>
  <c r="H10" i="35"/>
  <c r="H17" i="35"/>
  <c r="H20" i="35"/>
  <c r="H14" i="35"/>
  <c r="L14" i="30"/>
  <c r="L20" i="30"/>
  <c r="L10" i="30"/>
  <c r="L19" i="30"/>
  <c r="L15" i="30"/>
  <c r="L9" i="30"/>
  <c r="L16" i="30"/>
  <c r="L11" i="30"/>
  <c r="L13" i="30"/>
  <c r="L8" i="30"/>
  <c r="L17" i="30"/>
  <c r="L7" i="30"/>
  <c r="L12" i="30"/>
  <c r="L18" i="30"/>
  <c r="K20" i="35"/>
  <c r="K8" i="35"/>
  <c r="K9" i="35"/>
  <c r="K14" i="35"/>
  <c r="K17" i="35"/>
  <c r="K19" i="35"/>
  <c r="K16" i="35"/>
  <c r="K7" i="35"/>
  <c r="K15" i="35"/>
  <c r="K13" i="35"/>
  <c r="K18" i="35"/>
  <c r="K10" i="35"/>
  <c r="K11" i="35"/>
  <c r="K12" i="35"/>
  <c r="K6" i="35"/>
  <c r="H6" i="35"/>
  <c r="X27" i="20" s="1"/>
  <c r="AD27" i="20" l="1"/>
  <c r="AH27" i="20"/>
  <c r="T27" i="20"/>
  <c r="L20" i="35"/>
  <c r="L8" i="35"/>
  <c r="L19" i="35"/>
  <c r="L14" i="35"/>
  <c r="L12" i="35"/>
  <c r="L18" i="35"/>
  <c r="L9" i="35"/>
  <c r="L7" i="35"/>
  <c r="L17" i="35"/>
  <c r="L13" i="35"/>
  <c r="L16" i="35"/>
  <c r="L11" i="35"/>
  <c r="L6" i="35"/>
  <c r="H21" i="35"/>
  <c r="K21" i="35"/>
  <c r="L15" i="35"/>
  <c r="L10" i="35"/>
  <c r="J82" i="32"/>
  <c r="AI41" i="32" s="1"/>
  <c r="J70" i="32"/>
  <c r="AI13" i="32" s="1"/>
  <c r="J6" i="30"/>
  <c r="G6" i="30"/>
  <c r="L21" i="35" l="1"/>
  <c r="Z51" i="29"/>
  <c r="I6" i="30"/>
  <c r="F6" i="30"/>
  <c r="T50" i="29" l="1"/>
  <c r="T49" i="29"/>
  <c r="T48" i="29"/>
  <c r="T47" i="29"/>
  <c r="T46" i="29"/>
  <c r="T45" i="29"/>
  <c r="T42" i="29"/>
  <c r="T41" i="29"/>
  <c r="T40" i="29"/>
  <c r="T39" i="29"/>
  <c r="T38" i="29"/>
  <c r="T36" i="29"/>
  <c r="T35" i="29"/>
  <c r="T34" i="29"/>
  <c r="T33" i="29"/>
  <c r="T32" i="29"/>
  <c r="T30" i="29"/>
  <c r="T29" i="29"/>
  <c r="AH50" i="29"/>
  <c r="AH49" i="29"/>
  <c r="AH48" i="29"/>
  <c r="AH47" i="29"/>
  <c r="AH46" i="29"/>
  <c r="AH45" i="29"/>
  <c r="AH42" i="29"/>
  <c r="AH41" i="29"/>
  <c r="AH40" i="29"/>
  <c r="AH39" i="29"/>
  <c r="AH38" i="29"/>
  <c r="AH36" i="29"/>
  <c r="AH35" i="29"/>
  <c r="AH34" i="29"/>
  <c r="AH33" i="29"/>
  <c r="AH32" i="29"/>
  <c r="AH30" i="29"/>
  <c r="AH29" i="29"/>
  <c r="AH28" i="29"/>
  <c r="AH25" i="29"/>
  <c r="AD50" i="29"/>
  <c r="AD49" i="29"/>
  <c r="AD48" i="29"/>
  <c r="AD47" i="29"/>
  <c r="AD46" i="29"/>
  <c r="AD45" i="29"/>
  <c r="AD42" i="29"/>
  <c r="AD41" i="29"/>
  <c r="AD40" i="29"/>
  <c r="AD39" i="29"/>
  <c r="AD38" i="29"/>
  <c r="AD36" i="29"/>
  <c r="AD35" i="29"/>
  <c r="AD34" i="29"/>
  <c r="AD33" i="29"/>
  <c r="AD32" i="29"/>
  <c r="AD30" i="29"/>
  <c r="AD29" i="29"/>
  <c r="AD28" i="29"/>
  <c r="AD25" i="29"/>
  <c r="AD23" i="29"/>
  <c r="X48" i="29"/>
  <c r="X42" i="29"/>
  <c r="X38" i="29"/>
  <c r="X34" i="29"/>
  <c r="X30" i="29"/>
  <c r="X25" i="29"/>
  <c r="T25" i="29"/>
  <c r="X47" i="29"/>
  <c r="X41" i="29"/>
  <c r="X33" i="29"/>
  <c r="X29" i="29"/>
  <c r="X50" i="29"/>
  <c r="X46" i="29"/>
  <c r="X40" i="29"/>
  <c r="X36" i="29"/>
  <c r="X32" i="29"/>
  <c r="X28" i="29"/>
  <c r="T23" i="29"/>
  <c r="X49" i="29"/>
  <c r="X45" i="29"/>
  <c r="X39" i="29"/>
  <c r="X35" i="29"/>
  <c r="T28" i="29"/>
  <c r="AH23" i="29"/>
  <c r="Z51" i="20"/>
  <c r="K6" i="30" l="1"/>
  <c r="AD31" i="29"/>
  <c r="AH31" i="29"/>
  <c r="H6" i="30"/>
  <c r="T22" i="29" l="1"/>
  <c r="X22" i="29"/>
  <c r="AH22" i="29"/>
  <c r="AD22" i="29"/>
  <c r="AD37" i="29"/>
  <c r="AH37" i="29"/>
  <c r="X37" i="29"/>
  <c r="T37" i="29"/>
  <c r="X43" i="29"/>
  <c r="T43" i="29"/>
  <c r="AD43" i="29"/>
  <c r="AH43" i="29"/>
  <c r="AH27" i="29"/>
  <c r="AD27" i="29"/>
  <c r="T27" i="29"/>
  <c r="X27" i="29"/>
  <c r="AH24" i="29"/>
  <c r="AD24" i="29"/>
  <c r="T24" i="29"/>
  <c r="X24" i="29"/>
  <c r="X26" i="29"/>
  <c r="T26" i="29"/>
  <c r="AD26" i="29"/>
  <c r="AH26" i="29"/>
  <c r="K21" i="30"/>
  <c r="H21" i="30"/>
  <c r="L6" i="30"/>
  <c r="T31" i="29"/>
  <c r="X31" i="29"/>
  <c r="AH51" i="29" l="1"/>
  <c r="AD51" i="29"/>
  <c r="X51" i="29"/>
  <c r="T51" i="29"/>
  <c r="L21" i="30"/>
  <c r="T52" i="29" l="1"/>
  <c r="X51" i="20" l="1"/>
  <c r="T51" i="20"/>
  <c r="T5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AG16" authorId="0" shapeId="0" xr:uid="{00000000-0006-0000-00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0" shapeId="0" xr:uid="{00000000-0006-0000-00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0000000-0006-0000-0100-000001000000}">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00000000-0006-0000-0100-000002000000}">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島袋　慎吾</author>
  </authors>
  <commentList>
    <comment ref="M2" authorId="0" shapeId="0" xr:uid="{DB8ED58C-AF0E-4C41-925E-71E25E84120E}">
      <text>
        <r>
          <rPr>
            <b/>
            <sz val="9"/>
            <color indexed="81"/>
            <rFont val="UD デジタル 教科書体 NK-R"/>
            <family val="1"/>
            <charset val="128"/>
          </rPr>
          <t>「（令和〇年度にかかった経費）」:</t>
        </r>
        <r>
          <rPr>
            <sz val="9"/>
            <color indexed="81"/>
            <rFont val="UD デジタル 教科書体 NK-R"/>
            <family val="1"/>
            <charset val="128"/>
          </rPr>
          <t xml:space="preserve">
「（第1号様式）交付申請書」で選択した年度が自動入力されます。</t>
        </r>
      </text>
    </comment>
    <comment ref="L5" authorId="1" shapeId="0" xr:uid="{00000000-0006-0000-0200-000001000000}">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1" shapeId="0" xr:uid="{00000000-0006-0000-0200-000002000000}">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1" shapeId="0" xr:uid="{00000000-0006-0000-0200-000003000000}">
      <text>
        <r>
          <rPr>
            <b/>
            <sz val="9"/>
            <color indexed="81"/>
            <rFont val="UD デジタル 教科書体 NK-R"/>
            <family val="1"/>
            <charset val="128"/>
          </rPr>
          <t xml:space="preserve">「基準単価」:
</t>
        </r>
        <r>
          <rPr>
            <sz val="9"/>
            <color indexed="81"/>
            <rFont val="UD デジタル 教科書体 NK-R"/>
            <family val="1"/>
            <charset val="128"/>
          </rPr>
          <t>「国の実施要綱（令和4年度第二次補正予算分）別添１　基準単価表」の提供サービス毎の基準単価が自動入力されます。</t>
        </r>
        <r>
          <rPr>
            <sz val="9"/>
            <color indexed="81"/>
            <rFont val="MS P ゴシック"/>
            <family val="3"/>
            <charset val="128"/>
          </rPr>
          <t xml:space="preserve">
</t>
        </r>
      </text>
    </comment>
    <comment ref="AI13" authorId="1" shapeId="0" xr:uid="{00000000-0006-0000-0200-000004000000}">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1" shapeId="0" xr:uid="{00000000-0006-0000-0200-000005000000}">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1" shapeId="0" xr:uid="{00000000-0006-0000-0200-000006000000}">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・④の一定の要件は「国の実施要綱（令和4年度第二次補正予算分）別添２」をご確認ください。</t>
        </r>
      </text>
    </comment>
    <comment ref="B26" authorId="1" shapeId="0" xr:uid="{00000000-0006-0000-0200-000007000000}">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1" shapeId="0" xr:uid="{00000000-0006-0000-0200-000008000000}">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1" shapeId="0" xr:uid="{00000000-0006-0000-0200-000009000000}">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1" shapeId="0" xr:uid="{00000000-0006-0000-0200-00000A000000}">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要件の詳細は「国の実施要綱（令和4年度第二次補正予算分）別添２」をご確認ください。</t>
        </r>
        <r>
          <rPr>
            <sz val="9"/>
            <color indexed="81"/>
            <rFont val="MS P ゴシック"/>
            <family val="3"/>
            <charset val="128"/>
          </rPr>
          <t xml:space="preserve">
</t>
        </r>
      </text>
    </comment>
    <comment ref="F51" authorId="1" shapeId="0" xr:uid="{00000000-0006-0000-0200-00000B000000}">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1" shapeId="0" xr:uid="{00000000-0006-0000-0200-00000C000000}">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AG16" authorId="0" shapeId="0" xr:uid="{00000000-0006-0000-03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0" shapeId="0" xr:uid="{00000000-0006-0000-03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C28ECFC-6D5D-4142-84D4-C6EF8E4149FE}">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2B921C54-F04B-4F44-9A69-FF9B02F1A5A1}">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L5" authorId="0" shapeId="0" xr:uid="{5407F676-F83E-4954-92E7-6EEF2BD8250A}">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0" shapeId="0" xr:uid="{DEE8071D-68B7-471F-A56E-3243735228FA}">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0" shapeId="0" xr:uid="{3E8DADC3-9E73-4CC4-BC99-DB219793EFDC}">
      <text>
        <r>
          <rPr>
            <b/>
            <sz val="9"/>
            <color indexed="81"/>
            <rFont val="UD デジタル 教科書体 NK-R"/>
            <family val="1"/>
            <charset val="128"/>
          </rPr>
          <t xml:space="preserve">「基準単価」:
</t>
        </r>
        <r>
          <rPr>
            <sz val="9"/>
            <color indexed="81"/>
            <rFont val="UD デジタル 教科書体 NK-R"/>
            <family val="1"/>
            <charset val="128"/>
          </rPr>
          <t>「国の令和4年度実施要綱（令和4年度第二次補正予算分）別添１　基準単価表」の提供サービス毎の基準単価が自動入力されます。</t>
        </r>
        <r>
          <rPr>
            <sz val="9"/>
            <color indexed="81"/>
            <rFont val="MS P ゴシック"/>
            <family val="3"/>
            <charset val="128"/>
          </rPr>
          <t xml:space="preserve">
</t>
        </r>
      </text>
    </comment>
    <comment ref="AI13" authorId="0" shapeId="0" xr:uid="{9A4A052C-A93A-41BB-BE92-5FB995834716}">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0" shapeId="0" xr:uid="{AC5F4D3F-B3D0-4BAF-B723-572AC8398054}">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0" shapeId="0" xr:uid="{2EA29CF8-7918-4EE6-A669-12648F5CF705}">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・④の一定の要件は「国の令和4年度実施要綱（令和4年度第二次補正予算分）別添２」をご確認ください。</t>
        </r>
      </text>
    </comment>
    <comment ref="B26" authorId="0" shapeId="0" xr:uid="{AE103750-D939-42AC-BBD6-F162A2AC173C}">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0" shapeId="0" xr:uid="{D6ADDD4B-0EC1-460E-A347-639553CC2C42}">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0" shapeId="0" xr:uid="{8CF71B20-7010-4CE5-816E-AA2DB1C297FA}">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0" shapeId="0" xr:uid="{443B6530-9AB7-4512-BB73-EE8639FEF297}">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要件の詳細は「国の令和4年度実施要綱（令和4年度第二次補正予算分）別添２」をご確認ください。</t>
        </r>
        <r>
          <rPr>
            <sz val="9"/>
            <color indexed="81"/>
            <rFont val="MS P ゴシック"/>
            <family val="3"/>
            <charset val="128"/>
          </rPr>
          <t xml:space="preserve">
</t>
        </r>
      </text>
    </comment>
    <comment ref="F51" authorId="0" shapeId="0" xr:uid="{0516E028-9210-4159-B720-423BC2675328}">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0" shapeId="0" xr:uid="{701259D9-4DF2-4D6C-B4FC-E0A50B5D131C}">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sharedStrings.xml><?xml version="1.0" encoding="utf-8"?>
<sst xmlns="http://schemas.openxmlformats.org/spreadsheetml/2006/main" count="879" uniqueCount="293">
  <si>
    <t>フリガナ</t>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</si>
  <si>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</si>
  <si>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</si>
  <si>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</si>
  <si>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</si>
  <si>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</si>
  <si>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</si>
  <si>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</si>
  <si>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</si>
  <si>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</si>
  <si>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</si>
  <si>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</si>
  <si>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</si>
  <si>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</si>
  <si>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</si>
  <si>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</si>
  <si>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</si>
  <si>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</si>
  <si>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</si>
  <si>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</si>
  <si>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</si>
  <si>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</si>
  <si>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</si>
  <si>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</si>
  <si>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</si>
  <si>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</si>
  <si>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</si>
  <si>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</si>
  <si>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</si>
  <si>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</si>
  <si>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</si>
  <si>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</si>
  <si>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</si>
  <si>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</si>
  <si>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連携先事業所への協力依頼</t>
    <phoneticPr fontId="3"/>
  </si>
  <si>
    <t>（連携先への依頼内容</t>
    <rPh sb="1" eb="4">
      <t>レンケイサキ</t>
    </rPh>
    <rPh sb="6" eb="10">
      <t>イライナイヨウ</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</si>
  <si>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</si>
  <si>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</si>
  <si>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</si>
  <si>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</si>
  <si>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追加で必要となる人材確保の実施</t>
    <rPh sb="0" eb="2">
      <t>ツイカ</t>
    </rPh>
    <rPh sb="3" eb="5">
      <t>ヒツヨウ</t>
    </rPh>
    <rPh sb="8" eb="10">
      <t>ジンザイ</t>
    </rPh>
    <rPh sb="10" eb="12">
      <t>カクホ</t>
    </rPh>
    <rPh sb="13" eb="15">
      <t>ジッシ</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</si>
  <si>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</si>
  <si>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</si>
  <si>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</si>
  <si>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</si>
  <si>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</si>
  <si>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</si>
  <si>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</si>
  <si>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</si>
  <si>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</si>
  <si>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</si>
  <si>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</si>
  <si>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</si>
  <si>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</si>
  <si>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（２）職員の応援派遣</t>
    <rPh sb="3" eb="5">
      <t>ショクイン</t>
    </rPh>
    <rPh sb="6" eb="8">
      <t>オウエン</t>
    </rPh>
    <rPh sb="8" eb="10">
      <t>ハケン</t>
    </rPh>
    <phoneticPr fontId="3"/>
  </si>
  <si>
    <t>（１）利用者受入に係る連絡調整、職員確保</t>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</si>
  <si>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</si>
  <si>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（上記ウに準ずる）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</si>
  <si>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</si>
  <si>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</si>
  <si>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</si>
  <si>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申　請　者</t>
    <rPh sb="0" eb="1">
      <t>サル</t>
    </rPh>
    <rPh sb="2" eb="3">
      <t>ショウ</t>
    </rPh>
    <rPh sb="4" eb="5">
      <t>シャ</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</si>
  <si>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</si>
  <si>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</si>
  <si>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</si>
  <si>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</si>
  <si>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</si>
  <si>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</si>
  <si>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</si>
  <si>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</si>
  <si>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</si>
  <si>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</si>
  <si>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</si>
  <si>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</si>
  <si>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</si>
  <si>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</si>
  <si>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</si>
  <si>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</si>
  <si>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</si>
  <si>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</si>
  <si>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</si>
  <si>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</si>
  <si>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</si>
  <si>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</si>
  <si>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</si>
  <si>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取組内容</t>
    <rPh sb="0" eb="1">
      <t>ト</t>
    </rPh>
    <rPh sb="1" eb="2">
      <t>ク</t>
    </rPh>
    <rPh sb="2" eb="4">
      <t>ナイヨウ</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</si>
  <si>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</si>
  <si>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ア　追加で必要な人員確保のための費用</t>
    <rPh sb="2" eb="4">
      <t>ツイカ</t>
    </rPh>
    <rPh sb="5" eb="7">
      <t>ヒツヨウ</t>
    </rPh>
    <rPh sb="8" eb="10">
      <t>ジンイン</t>
    </rPh>
    <rPh sb="10" eb="12">
      <t>カクホ</t>
    </rPh>
    <rPh sb="16" eb="18">
      <t>ヒヨウ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</si>
  <si>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</si>
  <si>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</si>
  <si>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</si>
  <si>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</si>
  <si>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</si>
  <si>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</si>
  <si>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</si>
  <si>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</si>
  <si>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</si>
  <si>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</si>
  <si>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</si>
  <si>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</si>
  <si>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</si>
  <si>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</si>
  <si>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</si>
  <si>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</si>
  <si>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</si>
  <si>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</si>
  <si>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</si>
  <si>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</si>
  <si>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</si>
  <si>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</si>
  <si>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</si>
  <si>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</si>
  <si>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</si>
  <si>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</si>
  <si>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</si>
  <si>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</si>
  <si>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</si>
  <si>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</si>
  <si>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</si>
  <si>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</si>
  <si>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</si>
  <si>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</si>
  <si>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</si>
  <si>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</si>
  <si>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</si>
  <si>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</si>
  <si>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</si>
  <si>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</si>
  <si>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</si>
  <si>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</si>
  <si>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</si>
  <si>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</si>
  <si>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</si>
  <si>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</si>
  <si>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</si>
  <si>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</si>
  <si>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</si>
  <si>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</si>
  <si>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</si>
  <si>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</si>
  <si>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</si>
  <si>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</si>
  <si>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</si>
  <si>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別添</t>
    <rPh sb="0" eb="2">
      <t>ベッテン</t>
    </rPh>
    <phoneticPr fontId="7"/>
  </si>
  <si>
    <t>基準単価</t>
    <rPh sb="0" eb="2">
      <t>キジュン</t>
    </rPh>
    <rPh sb="2" eb="4">
      <t>タンカ</t>
    </rPh>
    <phoneticPr fontId="7"/>
  </si>
  <si>
    <t>事業区分</t>
    <rPh sb="0" eb="2">
      <t>ジギョウ</t>
    </rPh>
    <rPh sb="2" eb="4">
      <t>クブン</t>
    </rPh>
    <phoneticPr fontId="7"/>
  </si>
  <si>
    <t>サービス種別</t>
    <rPh sb="4" eb="6">
      <t>シュベツ</t>
    </rPh>
    <phoneticPr fontId="7"/>
  </si>
  <si>
    <t>各サービス共通</t>
    <rPh sb="0" eb="1">
      <t>カク</t>
    </rPh>
    <rPh sb="5" eb="7">
      <t>キョウツウ</t>
    </rPh>
    <phoneticPr fontId="7"/>
  </si>
  <si>
    <t>通所系</t>
    <rPh sb="0" eb="2">
      <t>ツウショ</t>
    </rPh>
    <rPh sb="2" eb="3">
      <t>ケイ</t>
    </rPh>
    <phoneticPr fontId="7"/>
  </si>
  <si>
    <t>療養介護</t>
    <rPh sb="0" eb="2">
      <t>リョウヨウ</t>
    </rPh>
    <rPh sb="2" eb="4">
      <t>カイゴ</t>
    </rPh>
    <phoneticPr fontId="7"/>
  </si>
  <si>
    <t>生活介護</t>
    <rPh sb="0" eb="2">
      <t>セイカツ</t>
    </rPh>
    <rPh sb="2" eb="4">
      <t>カイゴ</t>
    </rPh>
    <phoneticPr fontId="7"/>
  </si>
  <si>
    <t>自立訓練（機能訓練）</t>
    <rPh sb="0" eb="2">
      <t>ジリツ</t>
    </rPh>
    <rPh sb="2" eb="4">
      <t>クンレン</t>
    </rPh>
    <rPh sb="5" eb="7">
      <t>キノウ</t>
    </rPh>
    <rPh sb="7" eb="9">
      <t>クンレン</t>
    </rPh>
    <phoneticPr fontId="7"/>
  </si>
  <si>
    <t>自立訓練（生活訓練）</t>
    <rPh sb="0" eb="4">
      <t>ジリツクンレン</t>
    </rPh>
    <rPh sb="5" eb="7">
      <t>セイカツ</t>
    </rPh>
    <rPh sb="7" eb="9">
      <t>クンレン</t>
    </rPh>
    <phoneticPr fontId="7"/>
  </si>
  <si>
    <t>就労移行支援</t>
    <rPh sb="0" eb="2">
      <t>シュウロウ</t>
    </rPh>
    <rPh sb="2" eb="4">
      <t>イコウ</t>
    </rPh>
    <rPh sb="4" eb="6">
      <t>シエン</t>
    </rPh>
    <phoneticPr fontId="7"/>
  </si>
  <si>
    <t>就労継続支援Ａ型</t>
    <rPh sb="0" eb="2">
      <t>シュウロウ</t>
    </rPh>
    <rPh sb="2" eb="4">
      <t>ケイゾク</t>
    </rPh>
    <rPh sb="4" eb="6">
      <t>シエン</t>
    </rPh>
    <rPh sb="7" eb="8">
      <t>カタ</t>
    </rPh>
    <phoneticPr fontId="7"/>
  </si>
  <si>
    <t>就労継続支援Ｂ型</t>
    <rPh sb="0" eb="2">
      <t>シュウロウ</t>
    </rPh>
    <rPh sb="2" eb="4">
      <t>ケイゾク</t>
    </rPh>
    <rPh sb="4" eb="6">
      <t>シエン</t>
    </rPh>
    <rPh sb="7" eb="8">
      <t>カタ</t>
    </rPh>
    <phoneticPr fontId="7"/>
  </si>
  <si>
    <t>就労定着支援</t>
    <rPh sb="0" eb="2">
      <t>シュウロウ</t>
    </rPh>
    <rPh sb="2" eb="4">
      <t>テイチャク</t>
    </rPh>
    <rPh sb="4" eb="6">
      <t>シエン</t>
    </rPh>
    <phoneticPr fontId="7"/>
  </si>
  <si>
    <t>自立生活援助</t>
    <rPh sb="0" eb="2">
      <t>ジリツ</t>
    </rPh>
    <rPh sb="2" eb="4">
      <t>セイカツ</t>
    </rPh>
    <rPh sb="4" eb="6">
      <t>エンジョ</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</si>
  <si>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</si>
  <si>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</si>
  <si>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トウ</t>
    </rPh>
    <phoneticPr fontId="7"/>
  </si>
  <si>
    <t>短期入所</t>
    <rPh sb="0" eb="2">
      <t>タンキ</t>
    </rPh>
    <rPh sb="2" eb="4">
      <t>ニュウショ</t>
    </rPh>
    <phoneticPr fontId="7"/>
  </si>
  <si>
    <t>入所・居住系</t>
    <rPh sb="0" eb="2">
      <t>ニュウショ</t>
    </rPh>
    <rPh sb="3" eb="5">
      <t>キョジュウ</t>
    </rPh>
    <rPh sb="5" eb="6">
      <t>ケイ</t>
    </rPh>
    <phoneticPr fontId="7"/>
  </si>
  <si>
    <t>施設入所支援</t>
    <rPh sb="0" eb="2">
      <t>シセツ</t>
    </rPh>
    <rPh sb="2" eb="4">
      <t>ニュウショ</t>
    </rPh>
    <rPh sb="4" eb="6">
      <t>シエン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</si>
  <si>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7"/>
  </si>
  <si>
    <t>共同生活援助（日中サービス支援型）</t>
    <rPh sb="0" eb="2">
      <t>キョウドウ</t>
    </rPh>
    <rPh sb="2" eb="4">
      <t>セイカツ</t>
    </rPh>
    <rPh sb="4" eb="6">
      <t>エンジョ</t>
    </rPh>
    <rPh sb="7" eb="9">
      <t>ニッチュウ</t>
    </rPh>
    <rPh sb="13" eb="15">
      <t>シエン</t>
    </rPh>
    <rPh sb="15" eb="16">
      <t>ガタ</t>
    </rPh>
    <phoneticPr fontId="7"/>
  </si>
  <si>
    <t>共同生活援助（外部サービス利用型）</t>
    <rPh sb="0" eb="2">
      <t>キョウドウ</t>
    </rPh>
    <rPh sb="2" eb="4">
      <t>セイカツ</t>
    </rPh>
    <rPh sb="4" eb="6">
      <t>エンジョ</t>
    </rPh>
    <rPh sb="7" eb="9">
      <t>ガイブ</t>
    </rPh>
    <rPh sb="13" eb="15">
      <t>リヨウ</t>
    </rPh>
    <rPh sb="15" eb="16">
      <t>ガタ</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</si>
  <si>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</si>
  <si>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</si>
  <si>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訪問系</t>
    <rPh sb="0" eb="2">
      <t>ホウモン</t>
    </rPh>
    <rPh sb="2" eb="3">
      <t>ケイ</t>
    </rPh>
    <phoneticPr fontId="7"/>
  </si>
  <si>
    <t>居宅介護</t>
    <rPh sb="0" eb="2">
      <t>キョタク</t>
    </rPh>
    <rPh sb="2" eb="4">
      <t>カイゴ</t>
    </rPh>
    <phoneticPr fontId="7"/>
  </si>
  <si>
    <t>－</t>
    <phoneticPr fontId="7"/>
  </si>
  <si>
    <t>重度訪問介護</t>
    <rPh sb="0" eb="2">
      <t>ジュウド</t>
    </rPh>
    <rPh sb="2" eb="4">
      <t>ホウモン</t>
    </rPh>
    <rPh sb="4" eb="6">
      <t>カイゴ</t>
    </rPh>
    <phoneticPr fontId="7"/>
  </si>
  <si>
    <t>同行援護</t>
    <rPh sb="0" eb="2">
      <t>ドウコウ</t>
    </rPh>
    <rPh sb="2" eb="4">
      <t>エンゴ</t>
    </rPh>
    <phoneticPr fontId="7"/>
  </si>
  <si>
    <t>行動援護</t>
    <rPh sb="0" eb="2">
      <t>コウドウ</t>
    </rPh>
    <rPh sb="2" eb="4">
      <t>エンゴ</t>
    </rPh>
    <phoneticPr fontId="7"/>
  </si>
  <si>
    <t>居宅訪問型児童発達支援</t>
    <rPh sb="0" eb="2">
      <t>キョタク</t>
    </rPh>
    <rPh sb="2" eb="5">
      <t>ホウモンガタ</t>
    </rPh>
    <rPh sb="5" eb="7">
      <t>ジドウ</t>
    </rPh>
    <rPh sb="7" eb="9">
      <t>ハッタツ</t>
    </rPh>
    <rPh sb="9" eb="11">
      <t>シエン</t>
    </rPh>
    <phoneticPr fontId="7"/>
  </si>
  <si>
    <t>保育所等訪問支援</t>
    <rPh sb="0" eb="2">
      <t>ホイク</t>
    </rPh>
    <rPh sb="2" eb="3">
      <t>ジョ</t>
    </rPh>
    <rPh sb="3" eb="4">
      <t>トウ</t>
    </rPh>
    <rPh sb="4" eb="6">
      <t>ホウモン</t>
    </rPh>
    <rPh sb="6" eb="8">
      <t>シエン</t>
    </rPh>
    <phoneticPr fontId="7"/>
  </si>
  <si>
    <t>相談系</t>
    <rPh sb="0" eb="2">
      <t>ソウダン</t>
    </rPh>
    <rPh sb="2" eb="3">
      <t>ケイ</t>
    </rPh>
    <phoneticPr fontId="7"/>
  </si>
  <si>
    <t>計画相談支援</t>
    <rPh sb="0" eb="2">
      <t>ケイカク</t>
    </rPh>
    <rPh sb="2" eb="4">
      <t>ソウダン</t>
    </rPh>
    <rPh sb="4" eb="6">
      <t>シエン</t>
    </rPh>
    <phoneticPr fontId="7"/>
  </si>
  <si>
    <t>地域移行支援</t>
    <rPh sb="0" eb="2">
      <t>チイキ</t>
    </rPh>
    <rPh sb="2" eb="4">
      <t>イコウ</t>
    </rPh>
    <rPh sb="4" eb="6">
      <t>シエン</t>
    </rPh>
    <phoneticPr fontId="7"/>
  </si>
  <si>
    <t>地域定着支援</t>
    <rPh sb="0" eb="2">
      <t>チイキ</t>
    </rPh>
    <rPh sb="2" eb="4">
      <t>テイチャク</t>
    </rPh>
    <rPh sb="4" eb="6">
      <t>シエン</t>
    </rPh>
    <phoneticPr fontId="7"/>
  </si>
  <si>
    <t>障害児相談支援</t>
    <rPh sb="0" eb="3">
      <t>ショウガイジ</t>
    </rPh>
    <rPh sb="3" eb="5">
      <t>ソウダン</t>
    </rPh>
    <rPh sb="5" eb="7">
      <t>シエン</t>
    </rPh>
    <phoneticPr fontId="7"/>
  </si>
  <si>
    <t>交付申請書</t>
    <rPh sb="0" eb="2">
      <t>コウフ</t>
    </rPh>
    <rPh sb="2" eb="5">
      <t>シンセイショ</t>
    </rPh>
    <phoneticPr fontId="3"/>
  </si>
  <si>
    <t>法人名称</t>
    <rPh sb="0" eb="2">
      <t>ホウジン</t>
    </rPh>
    <rPh sb="2" eb="3">
      <t>ナ</t>
    </rPh>
    <rPh sb="3" eb="4">
      <t>ショウ</t>
    </rPh>
    <phoneticPr fontId="3"/>
  </si>
  <si>
    <t>法人所在地</t>
    <rPh sb="0" eb="2">
      <t>ホウジン</t>
    </rPh>
    <rPh sb="2" eb="5">
      <t>ショザイチ</t>
    </rPh>
    <phoneticPr fontId="3"/>
  </si>
  <si>
    <t>法人代表者の職・氏名</t>
    <rPh sb="0" eb="2">
      <t>ホウジン</t>
    </rPh>
    <rPh sb="2" eb="5">
      <t>ダイヒョウシャ</t>
    </rPh>
    <rPh sb="6" eb="7">
      <t>ショク</t>
    </rPh>
    <rPh sb="8" eb="10">
      <t>シメイ</t>
    </rPh>
    <phoneticPr fontId="3"/>
  </si>
  <si>
    <t>担当者連絡先</t>
    <rPh sb="0" eb="3">
      <t>タントウシャ</t>
    </rPh>
    <rPh sb="3" eb="6">
      <t>レンラクサキ</t>
    </rPh>
    <phoneticPr fontId="3"/>
  </si>
  <si>
    <t>令和</t>
    <rPh sb="0" eb="2">
      <t>レイワ</t>
    </rPh>
    <phoneticPr fontId="3"/>
  </si>
  <si>
    <t>月</t>
    <rPh sb="0" eb="1">
      <t>ガツ</t>
    </rPh>
    <phoneticPr fontId="3"/>
  </si>
  <si>
    <t>～</t>
    <phoneticPr fontId="3"/>
  </si>
  <si>
    <t>株式会社○○</t>
    <phoneticPr fontId="3"/>
  </si>
  <si>
    <t>カブシキガイシャ○○</t>
    <phoneticPr fontId="3"/>
  </si>
  <si>
    <t>沖縄県○○市○○</t>
    <rPh sb="0" eb="3">
      <t>オキナワケン</t>
    </rPh>
    <phoneticPr fontId="3"/>
  </si>
  <si>
    <t>123</t>
    <phoneticPr fontId="3"/>
  </si>
  <si>
    <t>4567</t>
    <phoneticPr fontId="3"/>
  </si>
  <si>
    <t>代表取締役</t>
    <phoneticPr fontId="3"/>
  </si>
  <si>
    <t>管理者</t>
    <rPh sb="0" eb="3">
      <t>カンリシャ</t>
    </rPh>
    <phoneticPr fontId="3"/>
  </si>
  <si>
    <t>○○　○○</t>
    <phoneticPr fontId="3"/>
  </si>
  <si>
    <t>098-000-0000</t>
    <phoneticPr fontId="3"/>
  </si>
  <si>
    <t>○○@○○</t>
    <phoneticPr fontId="3"/>
  </si>
  <si>
    <t>○○　○○</t>
    <phoneticPr fontId="3"/>
  </si>
  <si>
    <t>①</t>
  </si>
  <si>
    <t>需用費</t>
  </si>
  <si>
    <t>委託料</t>
  </si>
  <si>
    <t>賃借料</t>
  </si>
  <si>
    <t>訪問する職員への交通費【旅費】、訪問用の車のリース【賃貸料】</t>
    <rPh sb="0" eb="2">
      <t>ホウモン</t>
    </rPh>
    <rPh sb="4" eb="6">
      <t>ショクイン</t>
    </rPh>
    <rPh sb="8" eb="11">
      <t>コウツウヒ</t>
    </rPh>
    <rPh sb="12" eb="14">
      <t>リョヒ</t>
    </rPh>
    <rPh sb="16" eb="19">
      <t>ホウモンヨウ</t>
    </rPh>
    <rPh sb="20" eb="21">
      <t>クルマ</t>
    </rPh>
    <rPh sb="26" eb="29">
      <t>チンタイリョウ</t>
    </rPh>
    <phoneticPr fontId="3"/>
  </si>
  <si>
    <t>ICT機器のリース【貸借料】</t>
    <rPh sb="3" eb="5">
      <t>キキ</t>
    </rPh>
    <rPh sb="10" eb="13">
      <t>タイシャクリョウ</t>
    </rPh>
    <phoneticPr fontId="3"/>
  </si>
  <si>
    <t>給与</t>
  </si>
  <si>
    <t>報償費</t>
  </si>
  <si>
    <t>上記⑤の場合の訪問サービス提供期間</t>
    <rPh sb="0" eb="2">
      <t>ジョウキ</t>
    </rPh>
    <rPh sb="4" eb="6">
      <t>バアイ</t>
    </rPh>
    <rPh sb="7" eb="9">
      <t>ホウモン</t>
    </rPh>
    <rPh sb="13" eb="15">
      <t>テイキョウ</t>
    </rPh>
    <rPh sb="15" eb="17">
      <t>キカン</t>
    </rPh>
    <phoneticPr fontId="10"/>
  </si>
  <si>
    <t>上記①の場合の感染者発生期間</t>
    <rPh sb="0" eb="2">
      <t>ジョウキ</t>
    </rPh>
    <rPh sb="4" eb="6">
      <t>バアイ</t>
    </rPh>
    <rPh sb="7" eb="10">
      <t>カンセンシャ</t>
    </rPh>
    <rPh sb="10" eb="12">
      <t>ハッセイ</t>
    </rPh>
    <rPh sb="12" eb="14">
      <t>キカン</t>
    </rPh>
    <phoneticPr fontId="10"/>
  </si>
  <si>
    <t>上記①、②の場合の濃厚接触者発生期間及び濃厚接触者発生経緯</t>
    <rPh sb="0" eb="2">
      <t>ジョウキ</t>
    </rPh>
    <rPh sb="6" eb="8">
      <t>バアイ</t>
    </rPh>
    <rPh sb="9" eb="11">
      <t>ノウコウ</t>
    </rPh>
    <rPh sb="11" eb="13">
      <t>セッショク</t>
    </rPh>
    <rPh sb="13" eb="14">
      <t>シャ</t>
    </rPh>
    <rPh sb="14" eb="16">
      <t>ハッセイ</t>
    </rPh>
    <rPh sb="16" eb="18">
      <t>キカン</t>
    </rPh>
    <rPh sb="18" eb="19">
      <t>オヨ</t>
    </rPh>
    <rPh sb="20" eb="22">
      <t>ノウコウ</t>
    </rPh>
    <rPh sb="22" eb="25">
      <t>セッショクシャ</t>
    </rPh>
    <rPh sb="25" eb="27">
      <t>ハッセイ</t>
    </rPh>
    <rPh sb="27" eb="29">
      <t>ケイイ</t>
    </rPh>
    <phoneticPr fontId="10"/>
  </si>
  <si>
    <t>発生経緯</t>
    <rPh sb="0" eb="2">
      <t>ハッセイ</t>
    </rPh>
    <rPh sb="2" eb="4">
      <t>ケイイ</t>
    </rPh>
    <phoneticPr fontId="3"/>
  </si>
  <si>
    <t>助成対象要件発生状況</t>
    <rPh sb="0" eb="2">
      <t>ジョセイ</t>
    </rPh>
    <rPh sb="2" eb="4">
      <t>タイショウ</t>
    </rPh>
    <rPh sb="4" eb="6">
      <t>ヨウケン</t>
    </rPh>
    <rPh sb="6" eb="8">
      <t>ハッセイ</t>
    </rPh>
    <rPh sb="8" eb="10">
      <t>ジョウキョウ</t>
    </rPh>
    <phoneticPr fontId="10"/>
  </si>
  <si>
    <t>　「所要額(b)」及び「所要額(e)」は「（付表２）事業所・施設別個表」に記載した所要額（千円未満切り捨て）を記入すること。</t>
    <rPh sb="2" eb="5">
      <t>ショヨウガク</t>
    </rPh>
    <rPh sb="9" eb="10">
      <t>オヨ</t>
    </rPh>
    <rPh sb="12" eb="15">
      <t>ショヨウガク</t>
    </rPh>
    <rPh sb="22" eb="24">
      <t>フヒョウ</t>
    </rPh>
    <rPh sb="37" eb="39">
      <t>キサイ</t>
    </rPh>
    <rPh sb="41" eb="44">
      <t>ショヨウガク</t>
    </rPh>
    <rPh sb="45" eb="46">
      <t>セン</t>
    </rPh>
    <rPh sb="46" eb="49">
      <t>エンミマン</t>
    </rPh>
    <rPh sb="49" eb="50">
      <t>キ</t>
    </rPh>
    <rPh sb="51" eb="52">
      <t>ス</t>
    </rPh>
    <rPh sb="55" eb="57">
      <t>キニュウ</t>
    </rPh>
    <phoneticPr fontId="3"/>
  </si>
  <si>
    <t>（２）通所系事業所の職員による、居宅で生活している利用者に対するできる限りのサービス（代替サービス）の実施【通所系】</t>
    <rPh sb="3" eb="5">
      <t>ツウショ</t>
    </rPh>
    <rPh sb="5" eb="6">
      <t>ケイ</t>
    </rPh>
    <rPh sb="6" eb="9">
      <t>ジギョウショ</t>
    </rPh>
    <rPh sb="10" eb="12">
      <t>ショクイン</t>
    </rPh>
    <rPh sb="16" eb="18">
      <t>キョタク</t>
    </rPh>
    <rPh sb="19" eb="21">
      <t>セイカツ</t>
    </rPh>
    <rPh sb="25" eb="28">
      <t>リヨウシャ</t>
    </rPh>
    <rPh sb="29" eb="30">
      <t>タイ</t>
    </rPh>
    <rPh sb="35" eb="36">
      <t>カギ</t>
    </rPh>
    <rPh sb="43" eb="45">
      <t>ダイタイ</t>
    </rPh>
    <rPh sb="51" eb="53">
      <t>ジッシ</t>
    </rPh>
    <rPh sb="54" eb="56">
      <t>ツウショ</t>
    </rPh>
    <rPh sb="56" eb="57">
      <t>ケイ</t>
    </rPh>
    <phoneticPr fontId="3"/>
  </si>
  <si>
    <t>（３）一定の要件に該当する自費検査費用【障害者支援施設又は共同生活援助事業所】</t>
    <rPh sb="3" eb="5">
      <t>イッテイ</t>
    </rPh>
    <rPh sb="6" eb="8">
      <t>ヨウケン</t>
    </rPh>
    <rPh sb="9" eb="11">
      <t>ガイトウ</t>
    </rPh>
    <rPh sb="13" eb="15">
      <t>ジヒ</t>
    </rPh>
    <rPh sb="15" eb="17">
      <t>ケンサ</t>
    </rPh>
    <rPh sb="17" eb="19">
      <t>ヒヨウ</t>
    </rPh>
    <phoneticPr fontId="3"/>
  </si>
  <si>
    <t>濃厚接触者と同居する職員</t>
    <phoneticPr fontId="3"/>
  </si>
  <si>
    <t>発熱等の症を呈するが保健所等により経過観察を指示された職員</t>
    <phoneticPr fontId="3"/>
  </si>
  <si>
    <t>面会後、面会に来た家族等が感染者又は濃厚接触者であることが判明した入所（居）者</t>
    <phoneticPr fontId="3"/>
  </si>
  <si>
    <t>引き継ぎ時の連携先事業所への交通費【旅費】</t>
    <rPh sb="0" eb="1">
      <t>イン</t>
    </rPh>
    <rPh sb="2" eb="3">
      <t>ツ</t>
    </rPh>
    <rPh sb="4" eb="5">
      <t>ジ</t>
    </rPh>
    <rPh sb="6" eb="8">
      <t>レンケイ</t>
    </rPh>
    <rPh sb="8" eb="9">
      <t>サキ</t>
    </rPh>
    <rPh sb="9" eb="12">
      <t>ジギョウショ</t>
    </rPh>
    <rPh sb="14" eb="17">
      <t>コウツウヒ</t>
    </rPh>
    <rPh sb="18" eb="20">
      <t>リョヒ</t>
    </rPh>
    <phoneticPr fontId="3"/>
  </si>
  <si>
    <t>代替場所の賃料【賃借料】</t>
    <rPh sb="0" eb="2">
      <t>ダイタイ</t>
    </rPh>
    <rPh sb="2" eb="4">
      <t>バショ</t>
    </rPh>
    <rPh sb="5" eb="7">
      <t>チンリョウ</t>
    </rPh>
    <rPh sb="8" eb="11">
      <t>チンシャクリョウ</t>
    </rPh>
    <phoneticPr fontId="3"/>
  </si>
  <si>
    <t>代替場所への職員の交通費【旅費】</t>
    <phoneticPr fontId="3"/>
  </si>
  <si>
    <t>車や自転車のリース費用【賃貸料】</t>
    <rPh sb="0" eb="1">
      <t>クルマ</t>
    </rPh>
    <rPh sb="2" eb="5">
      <t>ジテンシャ</t>
    </rPh>
    <rPh sb="9" eb="11">
      <t>ヒヨウ</t>
    </rPh>
    <rPh sb="12" eb="15">
      <t>チンタイリョウ</t>
    </rPh>
    <phoneticPr fontId="3"/>
  </si>
  <si>
    <t>（２）通所系事業所の職員による、居宅で生活している利用者に対するできる限りのサービス（代替サービス）の実施</t>
    <phoneticPr fontId="3"/>
  </si>
  <si>
    <t>(対象経費)</t>
    <rPh sb="1" eb="3">
      <t>タイショウ</t>
    </rPh>
    <rPh sb="3" eb="5">
      <t>ケイヒ</t>
    </rPh>
    <phoneticPr fontId="3"/>
  </si>
  <si>
    <t>(対象経費)</t>
    <phoneticPr fontId="3"/>
  </si>
  <si>
    <t>ア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</si>
  <si>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イ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</si>
  <si>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ウ　代替の場所におけるサービス提供を行うための費用</t>
    <rPh sb="2" eb="4">
      <t>ダイタイ</t>
    </rPh>
    <rPh sb="5" eb="7">
      <t>バショ</t>
    </rPh>
    <rPh sb="15" eb="17">
      <t>テイキョウ</t>
    </rPh>
    <rPh sb="18" eb="19">
      <t>オコナ</t>
    </rPh>
    <rPh sb="23" eb="25">
      <t>ヒヨウ</t>
    </rPh>
    <phoneticPr fontId="3"/>
  </si>
  <si>
    <t>エ　職員の交通費</t>
    <rPh sb="2" eb="4">
      <t>ショクイン</t>
    </rPh>
    <rPh sb="5" eb="8">
      <t>コウツウヒ</t>
    </rPh>
    <phoneticPr fontId="3"/>
  </si>
  <si>
    <t>オ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</si>
  <si>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カ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</si>
  <si>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キ　訪問サービス実施を行うため緊急かつ一時的に必要となる車のリース等の費用</t>
    <phoneticPr fontId="3"/>
  </si>
  <si>
    <t>（３）一定の要件に該当する自費検査費用</t>
    <phoneticPr fontId="3"/>
  </si>
  <si>
    <t>ア　一定の要件に該当する自費検査費用</t>
    <phoneticPr fontId="3"/>
  </si>
  <si>
    <t>利用者・職員への自費検査費用【委託料】</t>
    <rPh sb="0" eb="3">
      <t>リヨウシャ</t>
    </rPh>
    <rPh sb="4" eb="6">
      <t>ショクイン</t>
    </rPh>
    <rPh sb="8" eb="10">
      <t>ジヒ</t>
    </rPh>
    <rPh sb="10" eb="12">
      <t>ケンサ</t>
    </rPh>
    <rPh sb="12" eb="14">
      <t>ヒヨウ</t>
    </rPh>
    <rPh sb="15" eb="18">
      <t>イタクリョウ</t>
    </rPh>
    <phoneticPr fontId="3"/>
  </si>
  <si>
    <t>那覇市長</t>
    <rPh sb="0" eb="4">
      <t>ナハシチョウ</t>
    </rPh>
    <phoneticPr fontId="3"/>
  </si>
  <si>
    <t>宛</t>
    <rPh sb="0" eb="1">
      <t>アテ</t>
    </rPh>
    <phoneticPr fontId="3"/>
  </si>
  <si>
    <t>900</t>
    <phoneticPr fontId="3"/>
  </si>
  <si>
    <t>１． 障害福祉サービス事業所等のサービス継続支援事業</t>
    <rPh sb="3" eb="5">
      <t>ショウガイ</t>
    </rPh>
    <rPh sb="5" eb="7">
      <t>フクシ</t>
    </rPh>
    <rPh sb="11" eb="14">
      <t>ジギョウショ</t>
    </rPh>
    <rPh sb="14" eb="15">
      <t>トウ</t>
    </rPh>
    <rPh sb="20" eb="22">
      <t>ケイゾク</t>
    </rPh>
    <rPh sb="22" eb="24">
      <t>シエン</t>
    </rPh>
    <rPh sb="24" eb="26">
      <t>ジギョウ</t>
    </rPh>
    <phoneticPr fontId="3"/>
  </si>
  <si>
    <t>２．障害福祉サービス事業所等との協力支援事業</t>
    <rPh sb="13" eb="14">
      <t>トウ</t>
    </rPh>
    <rPh sb="16" eb="18">
      <t>キョウリョク</t>
    </rPh>
    <rPh sb="18" eb="20">
      <t>シエン</t>
    </rPh>
    <rPh sb="20" eb="22">
      <t>ジギョウ</t>
    </rPh>
    <phoneticPr fontId="3"/>
  </si>
  <si>
    <t>１．障害福祉サービス事業所等のサービス継続支援事業</t>
    <rPh sb="2" eb="4">
      <t>ショウガイ</t>
    </rPh>
    <rPh sb="4" eb="6">
      <t>フクシ</t>
    </rPh>
    <rPh sb="10" eb="13">
      <t>ジギョウショ</t>
    </rPh>
    <rPh sb="13" eb="14">
      <t>トウ</t>
    </rPh>
    <rPh sb="19" eb="21">
      <t>ケイゾク</t>
    </rPh>
    <rPh sb="21" eb="23">
      <t>シエン</t>
    </rPh>
    <rPh sb="23" eb="25">
      <t>ジギョウ</t>
    </rPh>
    <phoneticPr fontId="3"/>
  </si>
  <si>
    <t>２．障害福祉サービス事業所等との協力支援事業</t>
    <phoneticPr fontId="3"/>
  </si>
  <si>
    <t>２．障害福祉サービス事業所等との協力支援事業</t>
    <rPh sb="2" eb="4">
      <t>ショウガイ</t>
    </rPh>
    <rPh sb="4" eb="6">
      <t>フクシ</t>
    </rPh>
    <rPh sb="10" eb="13">
      <t>ジギョウショ</t>
    </rPh>
    <rPh sb="13" eb="14">
      <t>トウ</t>
    </rPh>
    <rPh sb="16" eb="18">
      <t>キョウリョク</t>
    </rPh>
    <rPh sb="18" eb="20">
      <t>シエン</t>
    </rPh>
    <rPh sb="20" eb="22">
      <t>ジギョウ</t>
    </rPh>
    <phoneticPr fontId="3"/>
  </si>
  <si>
    <t>2.障害福祉サービス事業所等との協力支援事業</t>
    <phoneticPr fontId="3"/>
  </si>
  <si>
    <t>1.障害福祉サービス事業所等のサービス継続支援事業</t>
    <phoneticPr fontId="3"/>
  </si>
  <si>
    <t>1. 障害福祉サービス事業所等のサービス継続支援事業</t>
    <phoneticPr fontId="3"/>
  </si>
  <si>
    <r>
      <t>障害福祉サービス事業所等との協力支援事業　</t>
    </r>
    <r>
      <rPr>
        <sz val="8"/>
        <rFont val="UD デジタル 教科書体 NK-R"/>
        <family val="1"/>
        <charset val="128"/>
      </rPr>
      <t>→ 下記の２を記載</t>
    </r>
    <rPh sb="23" eb="25">
      <t>カキ</t>
    </rPh>
    <rPh sb="28" eb="30">
      <t>キサイ</t>
    </rPh>
    <phoneticPr fontId="3"/>
  </si>
  <si>
    <r>
      <t>取組内容　</t>
    </r>
    <r>
      <rPr>
        <sz val="8"/>
        <rFont val="UD デジタル 教科書体 NK-R"/>
        <family val="1"/>
        <charset val="128"/>
      </rPr>
      <t>※該当する取組をチェックすること</t>
    </r>
    <rPh sb="0" eb="2">
      <t>トリクミ</t>
    </rPh>
    <rPh sb="2" eb="4">
      <t>ナイヨウ</t>
    </rPh>
    <rPh sb="6" eb="8">
      <t>ガイトウ</t>
    </rPh>
    <rPh sb="10" eb="12">
      <t>トリクミ</t>
    </rPh>
    <phoneticPr fontId="3"/>
  </si>
  <si>
    <t>那覇市障害福祉サービス事業所等サービス継続支援事業補助金</t>
    <rPh sb="0" eb="3">
      <t>ナハシ</t>
    </rPh>
    <phoneticPr fontId="3"/>
  </si>
  <si>
    <t>年度にかかった経費）</t>
  </si>
  <si>
    <r>
      <t>障害福祉サービス等事業所等のサービス継続支援　</t>
    </r>
    <r>
      <rPr>
        <sz val="8"/>
        <rFont val="UD デジタル 教科書体 NK-R"/>
        <family val="1"/>
        <charset val="128"/>
      </rPr>
      <t>→ 下記の１を記載</t>
    </r>
    <rPh sb="0" eb="2">
      <t>ショウガイ</t>
    </rPh>
    <rPh sb="2" eb="4">
      <t>フクシ</t>
    </rPh>
    <rPh sb="8" eb="9">
      <t>トウ</t>
    </rPh>
    <rPh sb="9" eb="12">
      <t>ジギョウショ</t>
    </rPh>
    <rPh sb="12" eb="13">
      <t>トウ</t>
    </rPh>
    <rPh sb="18" eb="20">
      <t>ケイゾク</t>
    </rPh>
    <rPh sb="20" eb="22">
      <t>シエン</t>
    </rPh>
    <rPh sb="25" eb="27">
      <t>カキ</t>
    </rPh>
    <rPh sb="30" eb="32">
      <t>キサイ</t>
    </rPh>
    <phoneticPr fontId="3"/>
  </si>
  <si>
    <t>交付申請額 (1+2)</t>
    <rPh sb="0" eb="5">
      <t>コウフシンセイガク</t>
    </rPh>
    <phoneticPr fontId="3"/>
  </si>
  <si>
    <t>１．障害福祉サービス事業所等のサービス継続支援</t>
    <rPh sb="13" eb="14">
      <t>トウ</t>
    </rPh>
    <phoneticPr fontId="3"/>
  </si>
  <si>
    <t>下記はあくまで記載例であり、対象となる取組や費用を制限するものではなく、国の令和3年度実施要綱（追加協議分）に基づき、実際に生じた費用に</t>
    <rPh sb="19" eb="21">
      <t>トリクミ</t>
    </rPh>
    <rPh sb="22" eb="24">
      <t>ヒヨウ</t>
    </rPh>
    <rPh sb="36" eb="37">
      <t>クニ</t>
    </rPh>
    <rPh sb="38" eb="40">
      <t>レイワ</t>
    </rPh>
    <rPh sb="41" eb="43">
      <t>ネンド</t>
    </rPh>
    <rPh sb="43" eb="45">
      <t>ジッシ</t>
    </rPh>
    <rPh sb="45" eb="47">
      <t>ヨウコウ</t>
    </rPh>
    <rPh sb="48" eb="50">
      <t>ツイカ</t>
    </rPh>
    <rPh sb="50" eb="53">
      <t>キョウギブン</t>
    </rPh>
    <rPh sb="55" eb="56">
      <t>モト</t>
    </rPh>
    <phoneticPr fontId="3"/>
  </si>
  <si>
    <t>　　　ついて記入すること。</t>
    <phoneticPr fontId="3"/>
  </si>
  <si>
    <t>那覇市障害福祉サービス事業所等サービス継続支援事業補助金</t>
    <phoneticPr fontId="3"/>
  </si>
  <si>
    <t>（令和　</t>
    <phoneticPr fontId="3"/>
  </si>
  <si>
    <t>年度にかかった経費）</t>
    <phoneticPr fontId="3"/>
  </si>
  <si>
    <t>4710101234</t>
    <phoneticPr fontId="3"/>
  </si>
  <si>
    <t>就労継続支援事業所　那覇</t>
    <rPh sb="0" eb="6">
      <t>シュウロウケイゾクシエン</t>
    </rPh>
    <rPh sb="6" eb="9">
      <t>ジギョウショ</t>
    </rPh>
    <rPh sb="10" eb="12">
      <t>ナハ</t>
    </rPh>
    <phoneticPr fontId="3"/>
  </si>
  <si>
    <t>那覇市泉崎1-〇-〇</t>
    <rPh sb="0" eb="3">
      <t>ナハシ</t>
    </rPh>
    <rPh sb="3" eb="5">
      <t>イズミザキ</t>
    </rPh>
    <phoneticPr fontId="3"/>
  </si>
  <si>
    <t>○○〇〇</t>
    <phoneticPr fontId="3"/>
  </si>
  <si>
    <t>098-888-〇〇〇〇</t>
    <phoneticPr fontId="3"/>
  </si>
  <si>
    <t>098-888-○○〇△</t>
    <phoneticPr fontId="3"/>
  </si>
  <si>
    <t>那覇　〇〇</t>
    <rPh sb="0" eb="2">
      <t>ナハ</t>
    </rPh>
    <phoneticPr fontId="3"/>
  </si>
  <si>
    <t>シュウロウケイゾクシエンジギョウショ　ナハ</t>
    <phoneticPr fontId="3"/>
  </si>
  <si>
    <t>感染者対応に不足が見込まれる衛生用品（マスク50枚入り10箱、手袋Sサイズ、Mサイズ各100枚入り10箱）</t>
    <rPh sb="0" eb="5">
      <t>カンセンシャタイオウ</t>
    </rPh>
    <rPh sb="6" eb="8">
      <t>フソク</t>
    </rPh>
    <rPh sb="9" eb="11">
      <t>ミコ</t>
    </rPh>
    <rPh sb="14" eb="18">
      <t>エイセイヨウヒン</t>
    </rPh>
    <rPh sb="24" eb="25">
      <t>マイ</t>
    </rPh>
    <rPh sb="25" eb="26">
      <t>イ</t>
    </rPh>
    <rPh sb="29" eb="30">
      <t>ハコ</t>
    </rPh>
    <rPh sb="31" eb="33">
      <t>テブクロ</t>
    </rPh>
    <rPh sb="42" eb="43">
      <t>カク</t>
    </rPh>
    <rPh sb="46" eb="48">
      <t>マイイ</t>
    </rPh>
    <rPh sb="51" eb="52">
      <t>ハコ</t>
    </rPh>
    <phoneticPr fontId="3"/>
  </si>
  <si>
    <t>事業所内消毒にかかる消毒業者への委託料</t>
    <rPh sb="0" eb="4">
      <t>ジギョウショナイ</t>
    </rPh>
    <rPh sb="4" eb="6">
      <t>ショウドク</t>
    </rPh>
    <rPh sb="10" eb="14">
      <t>ショウドクギョウシャ</t>
    </rPh>
    <rPh sb="16" eb="19">
      <t>イタクリョウ</t>
    </rPh>
    <phoneticPr fontId="3"/>
  </si>
  <si>
    <t>代替場所の賃料（R4.2月～R4.3月の2か月分）</t>
    <rPh sb="0" eb="4">
      <t>ダイタイバショ</t>
    </rPh>
    <rPh sb="5" eb="7">
      <t>チンリョウ</t>
    </rPh>
    <rPh sb="12" eb="13">
      <t>ガツ</t>
    </rPh>
    <rPh sb="18" eb="19">
      <t>ガツ</t>
    </rPh>
    <rPh sb="22" eb="23">
      <t>ゲツ</t>
    </rPh>
    <rPh sb="23" eb="24">
      <t>ブン</t>
    </rPh>
    <phoneticPr fontId="3"/>
  </si>
  <si>
    <t>通所をしない利用者の自宅を訪問し、健康管理・相談支援等を行う際の訪問用車両リース代（R4.3月の1か月分）</t>
    <rPh sb="0" eb="2">
      <t>ツウショ</t>
    </rPh>
    <rPh sb="6" eb="9">
      <t>リヨウシャ</t>
    </rPh>
    <rPh sb="10" eb="12">
      <t>ジタク</t>
    </rPh>
    <rPh sb="13" eb="15">
      <t>ホウモン</t>
    </rPh>
    <rPh sb="17" eb="19">
      <t>ケンコウ</t>
    </rPh>
    <rPh sb="19" eb="21">
      <t>カンリ</t>
    </rPh>
    <rPh sb="22" eb="26">
      <t>ソウダンシエン</t>
    </rPh>
    <rPh sb="26" eb="27">
      <t>トウ</t>
    </rPh>
    <rPh sb="28" eb="29">
      <t>オコナ</t>
    </rPh>
    <rPh sb="30" eb="31">
      <t>サイ</t>
    </rPh>
    <rPh sb="32" eb="35">
      <t>ホウモンヨウ</t>
    </rPh>
    <rPh sb="35" eb="37">
      <t>シャリョウ</t>
    </rPh>
    <rPh sb="40" eb="41">
      <t>ダイ</t>
    </rPh>
    <rPh sb="46" eb="47">
      <t>ガツ</t>
    </rPh>
    <rPh sb="50" eb="52">
      <t>ゲツブン</t>
    </rPh>
    <phoneticPr fontId="3"/>
  </si>
  <si>
    <t>通所をしない利用者の自宅を訪問し、健康管理を行うためのタブレットリース代（R4.2月～R4.3月の2か月分）</t>
    <rPh sb="0" eb="2">
      <t>ツウショ</t>
    </rPh>
    <rPh sb="6" eb="9">
      <t>リヨウシャ</t>
    </rPh>
    <rPh sb="10" eb="12">
      <t>ジタク</t>
    </rPh>
    <rPh sb="13" eb="15">
      <t>ホウモン</t>
    </rPh>
    <rPh sb="17" eb="19">
      <t>ケンコウ</t>
    </rPh>
    <rPh sb="19" eb="21">
      <t>カンリ</t>
    </rPh>
    <rPh sb="22" eb="23">
      <t>オコナ</t>
    </rPh>
    <rPh sb="35" eb="36">
      <t>ダイ</t>
    </rPh>
    <rPh sb="41" eb="42">
      <t>ガツ</t>
    </rPh>
    <rPh sb="47" eb="48">
      <t>ガツ</t>
    </rPh>
    <rPh sb="51" eb="52">
      <t>ゲツ</t>
    </rPh>
    <rPh sb="52" eb="53">
      <t>ブン</t>
    </rPh>
    <phoneticPr fontId="3"/>
  </si>
  <si>
    <r>
      <t>通所をしない利用者の自宅訪問実施に必要な職員の割増賃金の支給（3時間/日</t>
    </r>
    <r>
      <rPr>
        <sz val="8"/>
        <rFont val="Calibri"/>
        <family val="1"/>
      </rPr>
      <t>×</t>
    </r>
    <r>
      <rPr>
        <sz val="8"/>
        <rFont val="UD デジタル 教科書体 NK-R"/>
        <family val="1"/>
        <charset val="128"/>
      </rPr>
      <t>〇日</t>
    </r>
    <r>
      <rPr>
        <sz val="8"/>
        <rFont val="Calibri"/>
        <family val="1"/>
      </rPr>
      <t>×</t>
    </r>
    <r>
      <rPr>
        <sz val="8"/>
        <rFont val="UD デジタル 教科書体 NK-R"/>
        <family val="1"/>
        <charset val="128"/>
      </rPr>
      <t>△人）</t>
    </r>
    <rPh sb="0" eb="2">
      <t>ツウショ</t>
    </rPh>
    <rPh sb="6" eb="9">
      <t>リヨウシャ</t>
    </rPh>
    <rPh sb="10" eb="14">
      <t>ジタクホウモン</t>
    </rPh>
    <rPh sb="14" eb="16">
      <t>ジッシ</t>
    </rPh>
    <rPh sb="17" eb="19">
      <t>ヒツヨウ</t>
    </rPh>
    <rPh sb="20" eb="22">
      <t>ショクイン</t>
    </rPh>
    <rPh sb="23" eb="27">
      <t>ワリマシチンギン</t>
    </rPh>
    <rPh sb="28" eb="30">
      <t>シキュウ</t>
    </rPh>
    <rPh sb="32" eb="34">
      <t>ジカン</t>
    </rPh>
    <rPh sb="35" eb="36">
      <t>ニチ</t>
    </rPh>
    <rPh sb="38" eb="39">
      <t>ニチ</t>
    </rPh>
    <rPh sb="41" eb="42">
      <t>ニン</t>
    </rPh>
    <phoneticPr fontId="3"/>
  </si>
  <si>
    <t>居宅介護事業所の従業者による同行指導に係る謝金</t>
    <rPh sb="0" eb="7">
      <t>キョタクカイゴジギョウショ</t>
    </rPh>
    <rPh sb="8" eb="11">
      <t>ジュウギョウシャ</t>
    </rPh>
    <rPh sb="14" eb="18">
      <t>ドウコウシドウ</t>
    </rPh>
    <rPh sb="19" eb="20">
      <t>カカ</t>
    </rPh>
    <rPh sb="21" eb="23">
      <t>シャキン</t>
    </rPh>
    <rPh sb="22" eb="23">
      <t>キン</t>
    </rPh>
    <phoneticPr fontId="3"/>
  </si>
  <si>
    <t>（１）障害福祉サービス施設・事業者等のサービス継続支援事業</t>
    <rPh sb="11" eb="13">
      <t>シセツ</t>
    </rPh>
    <rPh sb="27" eb="29">
      <t>ジギョウ</t>
    </rPh>
    <phoneticPr fontId="7"/>
  </si>
  <si>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7"/>
  </si>
  <si>
    <t>役務費</t>
  </si>
  <si>
    <r>
      <t>下記はあくまで記載例であり、対象となる取組や費用を制限するものではなく、</t>
    </r>
    <r>
      <rPr>
        <sz val="8"/>
        <color rgb="FFFF0000"/>
        <rFont val="UD デジタル 教科書体 NK-R"/>
        <family val="1"/>
        <charset val="128"/>
      </rPr>
      <t>国の実施要綱（令和4年度第二次補正予算分）</t>
    </r>
    <r>
      <rPr>
        <sz val="8"/>
        <rFont val="UD デジタル 教科書体 NK-R"/>
        <family val="1"/>
        <charset val="128"/>
      </rPr>
      <t>に基づき、実際に生じた費用に</t>
    </r>
    <rPh sb="19" eb="21">
      <t>トリクミ</t>
    </rPh>
    <rPh sb="22" eb="24">
      <t>ヒヨウ</t>
    </rPh>
    <rPh sb="36" eb="37">
      <t>クニ</t>
    </rPh>
    <rPh sb="38" eb="40">
      <t>ジッシ</t>
    </rPh>
    <rPh sb="40" eb="42">
      <t>ヨウコウ</t>
    </rPh>
    <rPh sb="43" eb="45">
      <t>レイワ</t>
    </rPh>
    <rPh sb="46" eb="48">
      <t>ネンド</t>
    </rPh>
    <rPh sb="48" eb="49">
      <t>ダイ</t>
    </rPh>
    <rPh sb="49" eb="51">
      <t>ニジ</t>
    </rPh>
    <rPh sb="51" eb="53">
      <t>ホセイ</t>
    </rPh>
    <rPh sb="53" eb="55">
      <t>ヨサン</t>
    </rPh>
    <rPh sb="55" eb="56">
      <t>ブン</t>
    </rPh>
    <rPh sb="58" eb="59">
      <t>モト</t>
    </rPh>
    <phoneticPr fontId="3"/>
  </si>
  <si>
    <r>
      <t>　「基準単価(a)」及び「基準単価(d)」は、</t>
    </r>
    <r>
      <rPr>
        <sz val="9"/>
        <color rgb="FFFF0000"/>
        <rFont val="UD デジタル 教科書体 NK-R"/>
        <family val="1"/>
        <charset val="128"/>
      </rPr>
      <t>「新型コロナウイルス感染症に係る障害福祉サービス事業所等に対するサービス継続支援事業（令和４年度第二次補正予算分）実施要綱</t>
    </r>
    <r>
      <rPr>
        <sz val="9"/>
        <rFont val="UD デジタル 教科書体 NK-R"/>
        <family val="1"/>
        <charset val="128"/>
      </rPr>
      <t>」の別添に記載された基準単価を記入すること。</t>
    </r>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6" eb="68">
      <t>レイワ</t>
    </rPh>
    <rPh sb="69" eb="71">
      <t>ネンド</t>
    </rPh>
    <rPh sb="71" eb="74">
      <t>ダイニジ</t>
    </rPh>
    <rPh sb="74" eb="79">
      <t>ホセイヨサンブン</t>
    </rPh>
    <rPh sb="80" eb="82">
      <t>ジッシ</t>
    </rPh>
    <rPh sb="82" eb="84">
      <t>ヨウコウ</t>
    </rPh>
    <phoneticPr fontId="3"/>
  </si>
  <si>
    <r>
      <t>　「基準単価(a)」及び「基準単価(d)」は、</t>
    </r>
    <r>
      <rPr>
        <sz val="9"/>
        <color rgb="FFFF0000"/>
        <rFont val="UD デジタル 教科書体 NK-R"/>
        <family val="1"/>
        <charset val="128"/>
      </rPr>
      <t>「新型コロナウイルス感染症に係る障害福祉サービス事業所等に対するサービス継続支援事業（令和４年度第二次補正予算分）実施要綱」</t>
    </r>
    <r>
      <rPr>
        <sz val="9"/>
        <rFont val="UD デジタル 教科書体 NK-R"/>
        <family val="1"/>
        <charset val="128"/>
      </rPr>
      <t>の別添に記載された基準単価を記入すること。</t>
    </r>
    <rPh sb="2" eb="4">
      <t>キジュン</t>
    </rPh>
    <rPh sb="4" eb="6">
      <t>タンカ</t>
    </rPh>
    <rPh sb="10" eb="11">
      <t>オヨ</t>
    </rPh>
    <rPh sb="13" eb="15">
      <t>キジュン</t>
    </rPh>
    <rPh sb="15" eb="17">
      <t>タンカ</t>
    </rPh>
    <phoneticPr fontId="3"/>
  </si>
  <si>
    <t>①　利用者又は職員に感染者が発生した施設・事業所
　　　※職員に感染者と接触があった者（感染者と同居している場合に限る。以下同じ）が発生し職員が不足した場合を含む。　
②　感染者と接触があった者に対応した短期入所事業所、入所・居住系事業所、訪問系事業所
③　感染疑いのある利用者又は職員に対し、一定の要件のもと、自費で検査を実施した障害者支援施設又は共同生活援助事業所（①、②の場合を除く）
④　①以外の通所系事業所であって、当該事業所の職員により、居宅で生活している利用者に対して、できる限りのサービスを提供した事業所</t>
    <rPh sb="18" eb="20">
      <t>シセツ</t>
    </rPh>
    <rPh sb="32" eb="35">
      <t>カンセンシャ</t>
    </rPh>
    <rPh sb="36" eb="38">
      <t>セッショク</t>
    </rPh>
    <rPh sb="42" eb="43">
      <t>モノ</t>
    </rPh>
    <rPh sb="44" eb="47">
      <t>カンセンシャ</t>
    </rPh>
    <rPh sb="48" eb="50">
      <t>ドウキョ</t>
    </rPh>
    <rPh sb="54" eb="56">
      <t>バアイ</t>
    </rPh>
    <rPh sb="57" eb="58">
      <t>カギ</t>
    </rPh>
    <rPh sb="60" eb="62">
      <t>イカ</t>
    </rPh>
    <rPh sb="62" eb="63">
      <t>オナ</t>
    </rPh>
    <rPh sb="66" eb="68">
      <t>ハッセイ</t>
    </rPh>
    <rPh sb="69" eb="71">
      <t>ショクイン</t>
    </rPh>
    <rPh sb="72" eb="74">
      <t>フソク</t>
    </rPh>
    <rPh sb="76" eb="78">
      <t>バアイ</t>
    </rPh>
    <rPh sb="79" eb="80">
      <t>フク</t>
    </rPh>
    <rPh sb="86" eb="89">
      <t>カンセンシャ</t>
    </rPh>
    <rPh sb="90" eb="92">
      <t>セッショク</t>
    </rPh>
    <rPh sb="96" eb="97">
      <t>モノ</t>
    </rPh>
    <rPh sb="110" eb="112">
      <t>ニュウショ</t>
    </rPh>
    <rPh sb="113" eb="115">
      <t>キョジュウ</t>
    </rPh>
    <rPh sb="115" eb="116">
      <t>ケイ</t>
    </rPh>
    <rPh sb="116" eb="119">
      <t>ジギョウショ</t>
    </rPh>
    <rPh sb="202" eb="204">
      <t>ツウショ</t>
    </rPh>
    <rPh sb="204" eb="205">
      <t>ケイ</t>
    </rPh>
    <rPh sb="225" eb="227">
      <t>キョタク</t>
    </rPh>
    <rPh sb="228" eb="230">
      <t>セイカツ</t>
    </rPh>
    <rPh sb="234" eb="237">
      <t>リヨウシャ</t>
    </rPh>
    <rPh sb="238" eb="239">
      <t>タイ</t>
    </rPh>
    <phoneticPr fontId="3"/>
  </si>
  <si>
    <t>上記④の場合の訪問サービス提供期間</t>
    <rPh sb="0" eb="2">
      <t>ジョウキ</t>
    </rPh>
    <rPh sb="4" eb="6">
      <t>バアイ</t>
    </rPh>
    <rPh sb="7" eb="9">
      <t>ホウモン</t>
    </rPh>
    <rPh sb="13" eb="15">
      <t>テイキョウ</t>
    </rPh>
    <rPh sb="15" eb="17">
      <t>キカン</t>
    </rPh>
    <phoneticPr fontId="10"/>
  </si>
  <si>
    <t>①　国の実施要綱（令和4年度第二次補正予算分）の3の（１）のアの①に該当する施設・事業所に対し、協力する施設・事業所
②　感染症の拡大防止の観点から必要があり、自主的に休業した障害福祉サービス等事業所に対し、協力する施設・事業所</t>
    <rPh sb="34" eb="36">
      <t>ガイトウ</t>
    </rPh>
    <rPh sb="38" eb="40">
      <t>シセツ</t>
    </rPh>
    <rPh sb="41" eb="44">
      <t>ジギョウショ</t>
    </rPh>
    <rPh sb="45" eb="46">
      <t>タイ</t>
    </rPh>
    <rPh sb="48" eb="50">
      <t>キョウリョク</t>
    </rPh>
    <rPh sb="52" eb="54">
      <t>シセツ</t>
    </rPh>
    <rPh sb="55" eb="58">
      <t>ジギョウショ</t>
    </rPh>
    <rPh sb="88" eb="90">
      <t>ショウガイ</t>
    </rPh>
    <rPh sb="90" eb="92">
      <t>フクシ</t>
    </rPh>
    <rPh sb="96" eb="97">
      <t>トウ</t>
    </rPh>
    <rPh sb="101" eb="102">
      <t>タイ</t>
    </rPh>
    <rPh sb="104" eb="106">
      <t>キョウリョク</t>
    </rPh>
    <rPh sb="111" eb="114">
      <t>ジギョウショ</t>
    </rPh>
    <phoneticPr fontId="3"/>
  </si>
  <si>
    <t>（令和</t>
    <phoneticPr fontId="3"/>
  </si>
  <si>
    <t>④　①から④以外の事業所であって、居宅で生活している利用者に対して当該事業所の職員が利用者の居宅等への訪問により、できる限りのサービスを提供した事業所
　対象サービス：№1から№10</t>
    <rPh sb="6" eb="8">
      <t>イガイ</t>
    </rPh>
    <rPh sb="9" eb="12">
      <t>ジギョウショ</t>
    </rPh>
    <rPh sb="17" eb="19">
      <t>キョタク</t>
    </rPh>
    <rPh sb="20" eb="22">
      <t>セイカツ</t>
    </rPh>
    <rPh sb="26" eb="29">
      <t>リヨウシャ</t>
    </rPh>
    <rPh sb="30" eb="31">
      <t>タイ</t>
    </rPh>
    <rPh sb="33" eb="35">
      <t>トウガイ</t>
    </rPh>
    <rPh sb="35" eb="38">
      <t>ジギョウショ</t>
    </rPh>
    <rPh sb="39" eb="41">
      <t>ショクイン</t>
    </rPh>
    <rPh sb="42" eb="45">
      <t>リヨウシャ</t>
    </rPh>
    <rPh sb="46" eb="49">
      <t>キョタクトウ</t>
    </rPh>
    <rPh sb="51" eb="53">
      <t>ホウモン</t>
    </rPh>
    <rPh sb="60" eb="61">
      <t>カギ</t>
    </rPh>
    <rPh sb="68" eb="70">
      <t>テイキョウ</t>
    </rPh>
    <rPh sb="72" eb="75">
      <t>ジギョウショ</t>
    </rPh>
    <rPh sb="77" eb="79">
      <t>タイショウ</t>
    </rPh>
    <phoneticPr fontId="7"/>
  </si>
  <si>
    <t>①　利用者又は職員に新型コロナウイルスの感染者が発生した施設・事務所
　　対象サービス：№1から№29　
②　感染者と接触があった者に対応した施設・事業所
　　対象サービス；№11から№25
③　感染等の疑いのある利用者又は職員に対し、一定の要件のもと、自費で検査を実施した障害者支援施設又は共同生活援助事業所（①、②の場合を除く）
　　対象サービス：№12から№15</t>
    <rPh sb="2" eb="5">
      <t>リヨウシャ</t>
    </rPh>
    <rPh sb="5" eb="6">
      <t>マタ</t>
    </rPh>
    <rPh sb="7" eb="9">
      <t>ショクイン</t>
    </rPh>
    <rPh sb="10" eb="12">
      <t>シンガタ</t>
    </rPh>
    <rPh sb="20" eb="23">
      <t>カンセンシャ</t>
    </rPh>
    <rPh sb="24" eb="26">
      <t>ハッセイ</t>
    </rPh>
    <rPh sb="28" eb="30">
      <t>シセツ</t>
    </rPh>
    <rPh sb="31" eb="34">
      <t>ジムショ</t>
    </rPh>
    <rPh sb="37" eb="39">
      <t>タイショウ</t>
    </rPh>
    <rPh sb="55" eb="58">
      <t>カンセンシャ</t>
    </rPh>
    <rPh sb="59" eb="61">
      <t>セッショク</t>
    </rPh>
    <rPh sb="65" eb="66">
      <t>モノ</t>
    </rPh>
    <rPh sb="67" eb="69">
      <t>タイオウ</t>
    </rPh>
    <rPh sb="71" eb="73">
      <t>シセツ</t>
    </rPh>
    <rPh sb="74" eb="77">
      <t>ジギョウショ</t>
    </rPh>
    <rPh sb="80" eb="82">
      <t>タイショウ</t>
    </rPh>
    <rPh sb="107" eb="110">
      <t>リヨウシャ</t>
    </rPh>
    <rPh sb="110" eb="111">
      <t>マタ</t>
    </rPh>
    <rPh sb="112" eb="114">
      <t>ショクイン</t>
    </rPh>
    <rPh sb="115" eb="116">
      <t>タイ</t>
    </rPh>
    <rPh sb="118" eb="120">
      <t>イッテイ</t>
    </rPh>
    <rPh sb="121" eb="123">
      <t>ヨウケン</t>
    </rPh>
    <rPh sb="127" eb="129">
      <t>ジヒ</t>
    </rPh>
    <rPh sb="130" eb="132">
      <t>ケンサ</t>
    </rPh>
    <rPh sb="133" eb="135">
      <t>ジッシ</t>
    </rPh>
    <rPh sb="137" eb="140">
      <t>ショウガイシャ</t>
    </rPh>
    <rPh sb="140" eb="144">
      <t>シエンシセツ</t>
    </rPh>
    <rPh sb="144" eb="145">
      <t>マタ</t>
    </rPh>
    <rPh sb="146" eb="150">
      <t>キョウドウセイカツ</t>
    </rPh>
    <rPh sb="150" eb="152">
      <t>エンジョ</t>
    </rPh>
    <rPh sb="152" eb="155">
      <t>ジギョウショ</t>
    </rPh>
    <rPh sb="160" eb="162">
      <t>バアイ</t>
    </rPh>
    <rPh sb="163" eb="164">
      <t>ノゾ</t>
    </rPh>
    <rPh sb="169" eb="171">
      <t>タイショウ</t>
    </rPh>
    <phoneticPr fontId="7"/>
  </si>
  <si>
    <t>①　(1)の①に該当する施設・事業所に対し、協力する施設・事業所
②　感染症の拡大防止の観点から必要があり、自主的に休業した障害福祉サービス等事業所に対し、協力する施設・事業所
　対象サービス：№1から№29</t>
    <rPh sb="8" eb="10">
      <t>ガイトウ</t>
    </rPh>
    <rPh sb="12" eb="14">
      <t>シセツ</t>
    </rPh>
    <rPh sb="15" eb="18">
      <t>ジギョウショ</t>
    </rPh>
    <rPh sb="19" eb="20">
      <t>タイ</t>
    </rPh>
    <rPh sb="22" eb="24">
      <t>キョウリョク</t>
    </rPh>
    <rPh sb="26" eb="28">
      <t>シセツ</t>
    </rPh>
    <rPh sb="29" eb="32">
      <t>ジギョウショ</t>
    </rPh>
    <rPh sb="35" eb="38">
      <t>カンセンショウ</t>
    </rPh>
    <rPh sb="39" eb="41">
      <t>カクダイ</t>
    </rPh>
    <rPh sb="41" eb="43">
      <t>ボウシ</t>
    </rPh>
    <rPh sb="44" eb="46">
      <t>カンテン</t>
    </rPh>
    <rPh sb="48" eb="50">
      <t>ヒツヨウ</t>
    </rPh>
    <rPh sb="54" eb="57">
      <t>ジシュテキ</t>
    </rPh>
    <rPh sb="58" eb="60">
      <t>キュウギョウ</t>
    </rPh>
    <rPh sb="62" eb="66">
      <t>ショウガイフクシ</t>
    </rPh>
    <rPh sb="70" eb="71">
      <t>トウ</t>
    </rPh>
    <phoneticPr fontId="7"/>
  </si>
  <si>
    <t>①　国の令和4年度実施要綱（令和4年度第二次補正予算分）の3の（１）のアの①に該当する施設・事業所に対し、協力する施設・事業所
②　感染症の拡大防止の観点から必要があり、自主的に休業した障害福祉サービス等事業所に対し、協力する施設・事業所</t>
    <rPh sb="39" eb="41">
      <t>ガイトウ</t>
    </rPh>
    <rPh sb="43" eb="45">
      <t>シセツ</t>
    </rPh>
    <rPh sb="46" eb="49">
      <t>ジギョウショ</t>
    </rPh>
    <rPh sb="50" eb="51">
      <t>タイ</t>
    </rPh>
    <rPh sb="53" eb="55">
      <t>キョウリョク</t>
    </rPh>
    <rPh sb="57" eb="59">
      <t>シセツ</t>
    </rPh>
    <rPh sb="60" eb="63">
      <t>ジギョウショ</t>
    </rPh>
    <rPh sb="93" eb="95">
      <t>ショウガイ</t>
    </rPh>
    <rPh sb="95" eb="97">
      <t>フクシ</t>
    </rPh>
    <rPh sb="101" eb="102">
      <t>トウ</t>
    </rPh>
    <rPh sb="106" eb="107">
      <t>タイ</t>
    </rPh>
    <rPh sb="109" eb="111">
      <t>キョウリョク</t>
    </rPh>
    <rPh sb="116" eb="119">
      <t>ジギョウショ</t>
    </rPh>
    <phoneticPr fontId="3"/>
  </si>
  <si>
    <r>
      <t>(付表2）事業所・施設別個表</t>
    </r>
    <r>
      <rPr>
        <sz val="9"/>
        <color rgb="FFFF0000"/>
        <rFont val="UD デジタル 教科書体 NK-R"/>
        <family val="1"/>
        <charset val="128"/>
      </rPr>
      <t>（令和5年5月8日以降）</t>
    </r>
    <rPh sb="1" eb="3">
      <t>フヒョウ</t>
    </rPh>
    <rPh sb="5" eb="8">
      <t>ジギョウショ</t>
    </rPh>
    <rPh sb="9" eb="11">
      <t>シセツ</t>
    </rPh>
    <rPh sb="11" eb="12">
      <t>ベツ</t>
    </rPh>
    <rPh sb="12" eb="14">
      <t>コヒョウ</t>
    </rPh>
    <phoneticPr fontId="3"/>
  </si>
  <si>
    <r>
      <t>第1号様式の1</t>
    </r>
    <r>
      <rPr>
        <sz val="9"/>
        <color rgb="FFFF0000"/>
        <rFont val="UD デジタル 教科書体 NK-R"/>
        <family val="1"/>
        <charset val="128"/>
      </rPr>
      <t>（令和5年5月8日以降）</t>
    </r>
    <rPh sb="0" eb="1">
      <t>ダイ</t>
    </rPh>
    <rPh sb="2" eb="3">
      <t>ゴウ</t>
    </rPh>
    <rPh sb="3" eb="5">
      <t>ヨウシキ</t>
    </rPh>
    <rPh sb="8" eb="10">
      <t>レイワ</t>
    </rPh>
    <rPh sb="11" eb="12">
      <t>ネン</t>
    </rPh>
    <rPh sb="13" eb="14">
      <t>ガツ</t>
    </rPh>
    <rPh sb="15" eb="16">
      <t>ヒ</t>
    </rPh>
    <rPh sb="16" eb="18">
      <t>イコウ</t>
    </rPh>
    <phoneticPr fontId="3"/>
  </si>
  <si>
    <r>
      <t>（付表1）事業所・施設別申請額一覧</t>
    </r>
    <r>
      <rPr>
        <sz val="11"/>
        <color rgb="FFFF0000"/>
        <rFont val="UD デジタル 教科書体 NK-R"/>
        <family val="1"/>
        <charset val="128"/>
      </rPr>
      <t>（令和5年5月8日以降）</t>
    </r>
    <rPh sb="1" eb="3">
      <t>フヒョウ</t>
    </rPh>
    <rPh sb="5" eb="8">
      <t>ジギョウショ</t>
    </rPh>
    <rPh sb="9" eb="11">
      <t>シセツ</t>
    </rPh>
    <rPh sb="11" eb="12">
      <t>ベツ</t>
    </rPh>
    <rPh sb="12" eb="15">
      <t>シンセイガク</t>
    </rPh>
    <rPh sb="15" eb="17">
      <t>イチラン</t>
    </rPh>
    <phoneticPr fontId="3"/>
  </si>
  <si>
    <r>
      <t>第1号様式の1</t>
    </r>
    <r>
      <rPr>
        <sz val="9"/>
        <color rgb="FFFF0000"/>
        <rFont val="UD デジタル 教科書体 NK-R"/>
        <family val="1"/>
        <charset val="128"/>
      </rPr>
      <t>（令和5年5月8日以降）</t>
    </r>
    <rPh sb="0" eb="1">
      <t>ダイ</t>
    </rPh>
    <rPh sb="2" eb="3">
      <t>ゴウ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</si>
</sst>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6"/>
      <name val="ＭＳ Ｐゴシック"/>
      <family val="3"/>
    </font>
    <font>
      <sz val="9"/>
      <color indexed="81"/>
      <name val="MS P ゴシック"/>
      <family val="3"/>
      <charset val="128"/>
    </font>
    <font>
      <b/>
      <sz val="9"/>
      <color indexed="81"/>
      <name val="MS P ゴシック"/>
      <family val="3"/>
      <charset val="128"/>
    </font>
    <font>
      <sz val="9"/>
      <color theme="1"/>
      <name val="ＭＳ 明朝"/>
      <family val="1"/>
      <charset val="128"/>
    </font>
    <font>
      <sz val="9"/>
      <name val="UD デジタル 教科書体 NK-R"/>
      <family val="1"/>
      <charset val="128"/>
    </font>
    <font>
      <sz val="10"/>
      <name val="UD デジタル 教科書体 NK-R"/>
      <family val="1"/>
      <charset val="128"/>
    </font>
    <font>
      <sz val="10"/>
      <color rgb="FFFF0000"/>
      <name val="UD デジタル 教科書体 NK-R"/>
      <family val="1"/>
      <charset val="128"/>
    </font>
    <font>
      <sz val="8"/>
      <name val="UD デジタル 教科書体 NK-R"/>
      <family val="1"/>
      <charset val="128"/>
    </font>
    <font>
      <sz val="9"/>
      <color rgb="FFFF0000"/>
      <name val="UD デジタル 教科書体 NK-R"/>
      <family val="1"/>
      <charset val="128"/>
    </font>
    <font>
      <sz val="11"/>
      <name val="UD デジタル 教科書体 NK-R"/>
      <family val="1"/>
      <charset val="128"/>
    </font>
    <font>
      <b/>
      <sz val="10"/>
      <name val="UD デジタル 教科書体 NK-R"/>
      <family val="1"/>
      <charset val="128"/>
    </font>
    <font>
      <sz val="6"/>
      <name val="UD デジタル 教科書体 NK-R"/>
      <family val="1"/>
      <charset val="128"/>
    </font>
    <font>
      <b/>
      <sz val="8"/>
      <name val="UD デジタル 教科書体 NK-R"/>
      <family val="1"/>
      <charset val="128"/>
    </font>
    <font>
      <sz val="7"/>
      <name val="UD デジタル 教科書体 NK-R"/>
      <family val="1"/>
      <charset val="128"/>
    </font>
    <font>
      <sz val="10"/>
      <color theme="1"/>
      <name val="UD デジタル 教科書体 NK-R"/>
      <family val="1"/>
      <charset val="128"/>
    </font>
    <font>
      <sz val="9"/>
      <color indexed="81"/>
      <name val="UD デジタル 教科書体 NK-R"/>
      <family val="1"/>
      <charset val="128"/>
    </font>
    <font>
      <b/>
      <sz val="9"/>
      <color indexed="81"/>
      <name val="UD デジタル 教科書体 NK-R"/>
      <family val="1"/>
      <charset val="128"/>
    </font>
    <font>
      <sz val="8"/>
      <name val="Calibri"/>
      <family val="1"/>
    </font>
    <font>
      <sz val="8"/>
      <color theme="1"/>
      <name val="ＭＳ 明朝"/>
      <family val="1"/>
      <charset val="128"/>
    </font>
    <font>
      <sz val="10"/>
      <name val="ＭＳ 明朝"/>
      <family val="1"/>
      <charset val="128"/>
    </font>
    <font>
      <sz val="8"/>
      <color rgb="FFFF0000"/>
      <name val="UD デジタル 教科書体 NK-R"/>
      <family val="1"/>
      <charset val="128"/>
    </font>
    <font>
      <sz val="11"/>
      <color rgb="FFFF0000"/>
      <name val="UD デジタル 教科書体 NK-R"/>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639">
    <xf numFmtId="0" fontId="0" fillId="0" borderId="0" xfId="0">
      <alignment vertical="center"/>
    </xf>
    <xf numFmtId="0" fontId="6" fillId="0" borderId="0" xfId="5" applyFont="1">
      <alignment vertical="center"/>
    </xf>
    <xf numFmtId="0" fontId="6" fillId="0" borderId="0" xfId="5" applyFont="1" applyAlignment="1">
      <alignment horizontal="center" vertical="center"/>
    </xf>
    <xf numFmtId="0" fontId="5" fillId="0" borderId="0" xfId="6" applyFont="1">
      <alignment vertical="center"/>
    </xf>
    <xf numFmtId="0" fontId="5" fillId="0" borderId="5" xfId="6" applyFont="1" applyBorder="1">
      <alignment vertical="center"/>
    </xf>
    <xf numFmtId="0" fontId="6" fillId="0" borderId="9" xfId="5" applyFont="1" applyBorder="1">
      <alignment vertical="center"/>
    </xf>
    <xf numFmtId="0" fontId="9" fillId="0" borderId="20" xfId="5" applyFont="1" applyBorder="1" applyAlignment="1">
      <alignment horizontal="center" vertical="center"/>
    </xf>
    <xf numFmtId="3" fontId="9" fillId="0" borderId="20" xfId="6" applyNumberFormat="1" applyFont="1" applyBorder="1">
      <alignment vertical="center"/>
    </xf>
    <xf numFmtId="179" fontId="9" fillId="0" borderId="36" xfId="5" applyNumberFormat="1" applyFont="1" applyBorder="1">
      <alignment vertical="center"/>
    </xf>
    <xf numFmtId="179" fontId="9" fillId="0" borderId="1" xfId="5" applyNumberFormat="1" applyFont="1" applyBorder="1">
      <alignment vertical="center"/>
    </xf>
    <xf numFmtId="3" fontId="9" fillId="0" borderId="36" xfId="6" applyNumberFormat="1" applyFont="1" applyBorder="1">
      <alignment vertical="center"/>
    </xf>
    <xf numFmtId="0" fontId="9" fillId="2" borderId="36" xfId="6" applyFont="1" applyFill="1" applyBorder="1">
      <alignment vertical="center"/>
    </xf>
    <xf numFmtId="0" fontId="9" fillId="0" borderId="36" xfId="5" applyFont="1" applyBorder="1">
      <alignment vertical="center"/>
    </xf>
    <xf numFmtId="181" fontId="9" fillId="0" borderId="36" xfId="5" applyNumberFormat="1" applyFont="1" applyBorder="1">
      <alignment vertical="center"/>
    </xf>
    <xf numFmtId="3" fontId="9" fillId="2" borderId="36" xfId="6" applyNumberFormat="1" applyFont="1" applyFill="1" applyBorder="1">
      <alignment vertical="center"/>
    </xf>
    <xf numFmtId="0" fontId="9" fillId="0" borderId="36" xfId="6" applyFont="1" applyBorder="1">
      <alignment vertical="center"/>
    </xf>
    <xf numFmtId="180" fontId="9" fillId="0" borderId="1" xfId="5" quotePrefix="1" applyNumberFormat="1" applyFont="1" applyBorder="1" applyAlignment="1">
      <alignment horizontal="right" vertical="center"/>
    </xf>
    <xf numFmtId="0" fontId="6" fillId="0" borderId="11" xfId="5" applyFont="1" applyBorder="1">
      <alignment vertical="center"/>
    </xf>
    <xf numFmtId="0" fontId="6" fillId="0" borderId="9" xfId="0" applyFont="1" applyBorder="1">
      <alignment vertical="center"/>
    </xf>
    <xf numFmtId="0" fontId="6" fillId="0" borderId="0" xfId="0" applyFont="1">
      <alignment vertical="center"/>
    </xf>
    <xf numFmtId="0" fontId="9" fillId="0" borderId="3" xfId="0" applyFont="1" applyBorder="1" applyAlignment="1">
      <alignment horizontal="center" vertical="center" wrapText="1"/>
    </xf>
    <xf numFmtId="0" fontId="9" fillId="0" borderId="36"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14" fillId="0" borderId="0" xfId="0" applyFont="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15" fillId="0" borderId="13" xfId="0" applyFont="1" applyBorder="1">
      <alignment vertical="center"/>
    </xf>
    <xf numFmtId="0" fontId="15" fillId="0" borderId="14" xfId="0" applyFont="1" applyBorder="1" applyAlignment="1">
      <alignment horizontal="center" vertical="center"/>
    </xf>
    <xf numFmtId="0" fontId="15" fillId="0" borderId="14" xfId="0" applyFont="1" applyBorder="1">
      <alignment vertical="center"/>
    </xf>
    <xf numFmtId="0" fontId="15" fillId="0" borderId="16"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1"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7" fillId="0" borderId="2" xfId="0" applyFont="1" applyBorder="1">
      <alignment vertical="center"/>
    </xf>
    <xf numFmtId="0" fontId="14" fillId="0" borderId="14" xfId="0" applyFont="1" applyBorder="1" applyAlignment="1">
      <alignment vertical="center"/>
    </xf>
    <xf numFmtId="0" fontId="14" fillId="0" borderId="16" xfId="0" applyFont="1" applyBorder="1" applyAlignment="1">
      <alignment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176" fontId="14" fillId="0" borderId="22" xfId="0" applyNumberFormat="1" applyFont="1" applyBorder="1" applyAlignment="1">
      <alignment vertical="center"/>
    </xf>
    <xf numFmtId="0" fontId="14" fillId="0" borderId="23" xfId="0" applyFont="1" applyBorder="1" applyAlignment="1">
      <alignment vertical="center"/>
    </xf>
    <xf numFmtId="0" fontId="14" fillId="0" borderId="22" xfId="0" applyFont="1" applyBorder="1" applyAlignment="1">
      <alignment vertical="center"/>
    </xf>
    <xf numFmtId="176" fontId="14" fillId="0" borderId="25" xfId="0" applyNumberFormat="1" applyFont="1" applyBorder="1" applyAlignment="1">
      <alignment vertical="center"/>
    </xf>
    <xf numFmtId="0" fontId="14" fillId="0" borderId="26" xfId="0" applyFont="1" applyBorder="1" applyAlignment="1">
      <alignment vertical="center"/>
    </xf>
    <xf numFmtId="0" fontId="15" fillId="0" borderId="27" xfId="0" applyFont="1" applyBorder="1">
      <alignment vertical="center"/>
    </xf>
    <xf numFmtId="0" fontId="15" fillId="0" borderId="28" xfId="0" applyFont="1" applyBorder="1">
      <alignment vertical="center"/>
    </xf>
    <xf numFmtId="0" fontId="15" fillId="0" borderId="15" xfId="0" applyFont="1" applyBorder="1">
      <alignment vertical="center"/>
    </xf>
    <xf numFmtId="0" fontId="15" fillId="0" borderId="7" xfId="0" applyFont="1" applyBorder="1">
      <alignment vertical="center"/>
    </xf>
    <xf numFmtId="0" fontId="15" fillId="0" borderId="36" xfId="0" applyFont="1" applyBorder="1" applyAlignment="1">
      <alignment horizontal="center" vertical="center" textRotation="255" shrinkToFit="1"/>
    </xf>
    <xf numFmtId="176" fontId="14" fillId="0" borderId="2" xfId="0" applyNumberFormat="1" applyFont="1" applyBorder="1" applyAlignment="1">
      <alignment vertical="center"/>
    </xf>
    <xf numFmtId="0" fontId="14" fillId="0" borderId="3" xfId="0" applyFont="1" applyBorder="1" applyAlignment="1">
      <alignment vertical="center"/>
    </xf>
    <xf numFmtId="176" fontId="14" fillId="0" borderId="28" xfId="0" applyNumberFormat="1" applyFont="1" applyBorder="1" applyAlignment="1">
      <alignment vertical="center"/>
    </xf>
    <xf numFmtId="0" fontId="14" fillId="0" borderId="29" xfId="0" applyFont="1" applyBorder="1" applyAlignment="1">
      <alignment vertical="center"/>
    </xf>
    <xf numFmtId="176" fontId="14" fillId="0" borderId="14" xfId="0" applyNumberFormat="1" applyFont="1" applyBorder="1" applyAlignment="1">
      <alignment vertical="center"/>
    </xf>
    <xf numFmtId="0" fontId="15" fillId="0" borderId="24" xfId="0" applyFont="1" applyBorder="1">
      <alignment vertical="center"/>
    </xf>
    <xf numFmtId="0" fontId="15" fillId="0" borderId="25" xfId="0" applyFont="1" applyBorder="1">
      <alignment vertical="center"/>
    </xf>
    <xf numFmtId="176" fontId="14" fillId="0" borderId="7" xfId="0" applyNumberFormat="1" applyFont="1" applyBorder="1" applyAlignment="1">
      <alignment vertical="center"/>
    </xf>
    <xf numFmtId="0" fontId="14" fillId="0" borderId="17" xfId="0" applyFont="1" applyBorder="1" applyAlignment="1">
      <alignment vertical="center"/>
    </xf>
    <xf numFmtId="0" fontId="19" fillId="0" borderId="0" xfId="0" applyFont="1">
      <alignment vertical="center"/>
    </xf>
    <xf numFmtId="0" fontId="20" fillId="0" borderId="0" xfId="0" applyFont="1" applyFill="1" applyBorder="1" applyAlignment="1">
      <alignment horizontal="left" vertical="center"/>
    </xf>
    <xf numFmtId="0" fontId="19" fillId="0" borderId="0" xfId="0" applyFont="1" applyAlignment="1">
      <alignment horizontal="right" vertical="center"/>
    </xf>
    <xf numFmtId="0" fontId="15" fillId="3" borderId="36"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37" xfId="0" applyFont="1" applyFill="1" applyBorder="1" applyAlignment="1">
      <alignment horizontal="center" vertical="center"/>
    </xf>
    <xf numFmtId="178" fontId="19" fillId="0" borderId="36" xfId="0" applyNumberFormat="1" applyFont="1" applyBorder="1" applyAlignment="1" applyProtection="1">
      <alignment horizontal="center" vertical="center" shrinkToFit="1"/>
      <protection hidden="1"/>
    </xf>
    <xf numFmtId="178" fontId="19" fillId="0" borderId="1" xfId="0" applyNumberFormat="1" applyFont="1" applyBorder="1" applyAlignment="1" applyProtection="1">
      <alignment horizontal="center" vertical="center" shrinkToFit="1"/>
      <protection hidden="1"/>
    </xf>
    <xf numFmtId="178" fontId="19" fillId="0" borderId="36" xfId="4" applyNumberFormat="1" applyFont="1" applyBorder="1" applyAlignment="1" applyProtection="1">
      <alignment horizontal="right" vertical="center" shrinkToFit="1"/>
      <protection hidden="1"/>
    </xf>
    <xf numFmtId="178" fontId="19" fillId="0" borderId="72" xfId="4" applyNumberFormat="1" applyFont="1" applyBorder="1" applyAlignment="1" applyProtection="1">
      <alignment horizontal="right" vertical="center" shrinkToFit="1"/>
      <protection hidden="1"/>
    </xf>
    <xf numFmtId="178" fontId="19" fillId="0" borderId="3" xfId="4" applyNumberFormat="1" applyFont="1" applyBorder="1" applyAlignment="1" applyProtection="1">
      <alignment horizontal="right" vertical="center" shrinkToFit="1"/>
      <protection hidden="1"/>
    </xf>
    <xf numFmtId="178" fontId="19" fillId="0" borderId="38" xfId="4" applyNumberFormat="1" applyFont="1" applyBorder="1" applyAlignment="1" applyProtection="1">
      <alignment horizontal="right" vertical="center" shrinkToFit="1"/>
      <protection hidden="1"/>
    </xf>
    <xf numFmtId="178" fontId="19" fillId="0" borderId="57" xfId="0" applyNumberFormat="1" applyFont="1" applyBorder="1" applyAlignment="1" applyProtection="1">
      <alignment horizontal="center" vertical="center" shrinkToFit="1"/>
      <protection hidden="1"/>
    </xf>
    <xf numFmtId="178" fontId="19" fillId="0" borderId="57" xfId="4" applyNumberFormat="1" applyFont="1" applyBorder="1" applyAlignment="1" applyProtection="1">
      <alignment horizontal="right" vertical="center" shrinkToFit="1"/>
      <protection hidden="1"/>
    </xf>
    <xf numFmtId="178" fontId="19" fillId="0" borderId="74" xfId="4" applyNumberFormat="1" applyFont="1" applyBorder="1" applyAlignment="1" applyProtection="1">
      <alignment horizontal="right" vertical="center" shrinkToFit="1"/>
      <protection hidden="1"/>
    </xf>
    <xf numFmtId="178" fontId="19" fillId="0" borderId="70" xfId="4" applyNumberFormat="1" applyFont="1" applyBorder="1" applyAlignment="1" applyProtection="1">
      <alignment horizontal="right" vertical="center" shrinkToFit="1"/>
      <protection hidden="1"/>
    </xf>
    <xf numFmtId="178" fontId="19" fillId="0" borderId="71" xfId="4" applyNumberFormat="1" applyFont="1" applyBorder="1" applyAlignment="1" applyProtection="1">
      <alignment horizontal="right" vertical="center" shrinkToFit="1"/>
      <protection hidden="1"/>
    </xf>
    <xf numFmtId="178" fontId="19" fillId="0" borderId="61" xfId="4" applyNumberFormat="1" applyFont="1" applyBorder="1" applyAlignment="1" applyProtection="1">
      <alignment horizontal="right" vertical="center" shrinkToFit="1"/>
      <protection hidden="1"/>
    </xf>
    <xf numFmtId="178" fontId="19" fillId="0" borderId="75" xfId="4" applyNumberFormat="1" applyFont="1" applyBorder="1" applyAlignment="1" applyProtection="1">
      <alignment horizontal="right" vertical="center" shrinkToFit="1"/>
      <protection hidden="1"/>
    </xf>
    <xf numFmtId="178" fontId="19" fillId="0" borderId="60" xfId="4" applyNumberFormat="1" applyFont="1" applyBorder="1" applyAlignment="1" applyProtection="1">
      <alignment horizontal="right" vertical="center" shrinkToFit="1"/>
      <protection hidden="1"/>
    </xf>
    <xf numFmtId="178" fontId="19" fillId="0" borderId="69" xfId="4" applyNumberFormat="1" applyFont="1" applyBorder="1" applyAlignment="1" applyProtection="1">
      <alignment horizontal="right" vertical="center" shrinkToFit="1"/>
      <protection hidden="1"/>
    </xf>
    <xf numFmtId="178" fontId="19" fillId="0" borderId="76" xfId="4" applyNumberFormat="1" applyFont="1" applyBorder="1" applyAlignment="1" applyProtection="1">
      <alignment horizontal="right" vertical="center" shrinkToFit="1"/>
      <protection hidden="1"/>
    </xf>
    <xf numFmtId="0" fontId="15" fillId="0" borderId="0" xfId="0" applyFont="1" applyAlignment="1">
      <alignment horizontal="center" vertical="center" shrinkToFit="1"/>
    </xf>
    <xf numFmtId="0" fontId="15" fillId="0" borderId="0" xfId="0" applyFont="1" applyAlignment="1">
      <alignment horizontal="left" vertical="center"/>
    </xf>
    <xf numFmtId="0" fontId="14" fillId="0" borderId="0" xfId="0" applyFont="1" applyFill="1" applyProtection="1">
      <alignment vertical="center"/>
      <protection hidden="1"/>
    </xf>
    <xf numFmtId="0" fontId="19" fillId="0" borderId="0" xfId="0" applyFont="1" applyFill="1" applyProtection="1">
      <alignment vertical="center"/>
      <protection hidden="1"/>
    </xf>
    <xf numFmtId="0" fontId="15" fillId="0" borderId="13" xfId="0" applyFont="1" applyFill="1" applyBorder="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4" xfId="0" applyFont="1" applyFill="1" applyBorder="1" applyProtection="1">
      <alignment vertical="center"/>
      <protection hidden="1"/>
    </xf>
    <xf numFmtId="0" fontId="15" fillId="0" borderId="16" xfId="0" applyFont="1" applyFill="1" applyBorder="1" applyProtection="1">
      <alignment vertical="center"/>
      <protection hidden="1"/>
    </xf>
    <xf numFmtId="0" fontId="15" fillId="0" borderId="0" xfId="0" applyFont="1" applyFill="1" applyProtection="1">
      <alignment vertical="center"/>
      <protection hidden="1"/>
    </xf>
    <xf numFmtId="0" fontId="15" fillId="0" borderId="11"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8" xfId="0" applyFont="1" applyFill="1" applyBorder="1" applyProtection="1">
      <alignment vertical="center"/>
      <protection hidden="1"/>
    </xf>
    <xf numFmtId="0" fontId="15" fillId="0" borderId="12" xfId="0" applyFont="1" applyFill="1" applyBorder="1" applyProtection="1">
      <alignment vertical="center"/>
      <protection hidden="1"/>
    </xf>
    <xf numFmtId="0" fontId="15" fillId="0" borderId="9"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Protection="1">
      <alignment vertical="center"/>
      <protection hidden="1"/>
    </xf>
    <xf numFmtId="0" fontId="15" fillId="0" borderId="10" xfId="0" applyFont="1" applyFill="1" applyBorder="1" applyProtection="1">
      <alignment vertical="center"/>
      <protection hidden="1"/>
    </xf>
    <xf numFmtId="0" fontId="15" fillId="0" borderId="5" xfId="0" applyFont="1" applyFill="1" applyBorder="1" applyProtection="1">
      <alignment vertical="center"/>
      <protection hidden="1"/>
    </xf>
    <xf numFmtId="0" fontId="21" fillId="0" borderId="0" xfId="0" applyFont="1" applyFill="1" applyBorder="1" applyAlignment="1" applyProtection="1">
      <alignment vertical="top"/>
      <protection hidden="1"/>
    </xf>
    <xf numFmtId="0" fontId="15" fillId="0" borderId="6" xfId="0" applyFont="1" applyFill="1" applyBorder="1" applyProtection="1">
      <alignment vertical="center"/>
      <protection hidden="1"/>
    </xf>
    <xf numFmtId="0" fontId="15" fillId="0" borderId="1" xfId="0" applyFont="1" applyFill="1" applyBorder="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2" xfId="0" applyFont="1" applyFill="1" applyBorder="1" applyProtection="1">
      <alignment vertical="center"/>
      <protection hidden="1"/>
    </xf>
    <xf numFmtId="0" fontId="15" fillId="0" borderId="3" xfId="0" applyFont="1" applyFill="1" applyBorder="1" applyProtection="1">
      <alignment vertical="center"/>
      <protection hidden="1"/>
    </xf>
    <xf numFmtId="0" fontId="15" fillId="4" borderId="5" xfId="0" applyFont="1" applyFill="1" applyBorder="1" applyProtection="1">
      <alignment vertical="center"/>
      <protection hidden="1"/>
    </xf>
    <xf numFmtId="0" fontId="15" fillId="0" borderId="5" xfId="0" applyFont="1" applyFill="1" applyBorder="1" applyAlignment="1" applyProtection="1">
      <alignment horizontal="left" vertical="center"/>
      <protection hidden="1"/>
    </xf>
    <xf numFmtId="0" fontId="15" fillId="0" borderId="5"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15" fillId="4" borderId="8" xfId="0" applyFont="1" applyFill="1" applyBorder="1" applyAlignment="1" applyProtection="1">
      <alignment horizontal="left" vertical="center"/>
      <protection hidden="1"/>
    </xf>
    <xf numFmtId="0" fontId="15" fillId="0" borderId="8" xfId="0" applyFont="1" applyFill="1" applyBorder="1" applyAlignment="1" applyProtection="1">
      <alignment vertical="center"/>
      <protection locked="0" hidden="1"/>
    </xf>
    <xf numFmtId="0" fontId="15" fillId="0" borderId="12" xfId="0" applyFont="1" applyFill="1" applyBorder="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5" xfId="0" applyFont="1" applyFill="1" applyBorder="1" applyAlignment="1" applyProtection="1">
      <alignment vertical="center"/>
      <protection locked="0" hidden="1"/>
    </xf>
    <xf numFmtId="0" fontId="20" fillId="0" borderId="8" xfId="0" applyFont="1" applyFill="1" applyBorder="1" applyAlignment="1" applyProtection="1">
      <alignment horizontal="left" vertical="center"/>
      <protection hidden="1"/>
    </xf>
    <xf numFmtId="0" fontId="15" fillId="0" borderId="8" xfId="0" applyFont="1" applyFill="1" applyBorder="1" applyAlignment="1" applyProtection="1">
      <alignment vertical="center"/>
      <protection hidden="1"/>
    </xf>
    <xf numFmtId="0" fontId="15" fillId="0" borderId="8" xfId="0" applyFont="1" applyFill="1" applyBorder="1" applyAlignment="1" applyProtection="1">
      <alignment horizontal="left" vertical="center"/>
      <protection hidden="1"/>
    </xf>
    <xf numFmtId="0" fontId="15" fillId="0" borderId="4" xfId="0" applyFont="1" applyFill="1" applyBorder="1" applyAlignment="1" applyProtection="1">
      <alignment horizontal="left" vertical="center"/>
      <protection hidden="1"/>
    </xf>
    <xf numFmtId="0" fontId="15" fillId="0" borderId="2" xfId="0" applyFont="1" applyFill="1" applyBorder="1" applyAlignment="1" applyProtection="1">
      <alignment vertical="center"/>
      <protection hidden="1"/>
    </xf>
    <xf numFmtId="0" fontId="21" fillId="0" borderId="2" xfId="0" applyFont="1" applyFill="1" applyBorder="1" applyAlignment="1" applyProtection="1">
      <alignment vertical="top"/>
      <protection locked="0" hidden="1"/>
    </xf>
    <xf numFmtId="0" fontId="15" fillId="0" borderId="2" xfId="0" applyFont="1" applyFill="1" applyBorder="1" applyAlignment="1" applyProtection="1">
      <alignment vertical="center" wrapText="1"/>
      <protection locked="0" hidden="1"/>
    </xf>
    <xf numFmtId="0" fontId="15" fillId="0" borderId="19" xfId="0" applyFont="1" applyFill="1" applyBorder="1" applyProtection="1">
      <alignment vertical="center"/>
      <protection hidden="1"/>
    </xf>
    <xf numFmtId="0" fontId="17" fillId="0" borderId="19"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17" fillId="0" borderId="20" xfId="0" applyFont="1" applyFill="1" applyBorder="1" applyAlignment="1" applyProtection="1">
      <alignment vertical="center" wrapText="1"/>
      <protection hidden="1"/>
    </xf>
    <xf numFmtId="0" fontId="17" fillId="0" borderId="8" xfId="0" applyFont="1" applyFill="1" applyBorder="1" applyAlignment="1" applyProtection="1">
      <alignment vertical="center" wrapText="1"/>
      <protection hidden="1"/>
    </xf>
    <xf numFmtId="0" fontId="17" fillId="0" borderId="2" xfId="0" applyFont="1" applyFill="1" applyBorder="1" applyAlignment="1">
      <alignment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5" fillId="0" borderId="0" xfId="0" applyFont="1" applyFill="1">
      <alignment vertical="center"/>
    </xf>
    <xf numFmtId="0" fontId="17" fillId="0" borderId="19" xfId="0" applyFont="1" applyFill="1" applyBorder="1" applyAlignment="1">
      <alignment vertical="center" wrapText="1"/>
    </xf>
    <xf numFmtId="0" fontId="17" fillId="0" borderId="83" xfId="0" applyFont="1" applyFill="1" applyBorder="1" applyAlignment="1">
      <alignment vertical="center" wrapText="1"/>
    </xf>
    <xf numFmtId="0" fontId="14" fillId="0" borderId="77" xfId="0" applyFont="1" applyFill="1" applyBorder="1" applyAlignment="1">
      <alignment vertical="center" wrapText="1"/>
    </xf>
    <xf numFmtId="0" fontId="17" fillId="0" borderId="77"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86" xfId="0" applyFont="1" applyFill="1" applyBorder="1" applyAlignment="1">
      <alignment vertical="center" wrapText="1"/>
    </xf>
    <xf numFmtId="0" fontId="14" fillId="0" borderId="78" xfId="0" applyFont="1" applyFill="1" applyBorder="1" applyAlignment="1">
      <alignment vertical="center" wrapText="1"/>
    </xf>
    <xf numFmtId="0" fontId="17" fillId="0" borderId="85" xfId="0" applyFont="1" applyFill="1" applyBorder="1" applyAlignment="1">
      <alignment vertical="center" wrapText="1"/>
    </xf>
    <xf numFmtId="0" fontId="17" fillId="0" borderId="79" xfId="0" applyFont="1" applyFill="1" applyBorder="1" applyAlignment="1">
      <alignment vertical="center" wrapText="1"/>
    </xf>
    <xf numFmtId="0" fontId="17" fillId="0" borderId="20" xfId="0" applyFont="1" applyFill="1" applyBorder="1" applyAlignment="1">
      <alignment vertical="center" wrapText="1"/>
    </xf>
    <xf numFmtId="0" fontId="17" fillId="0" borderId="80" xfId="0" applyFont="1" applyFill="1" applyBorder="1" applyAlignment="1">
      <alignment vertical="center" wrapText="1"/>
    </xf>
    <xf numFmtId="0" fontId="15" fillId="0" borderId="1" xfId="0" applyFont="1" applyFill="1" applyBorder="1" applyAlignment="1" applyProtection="1">
      <alignment vertical="center"/>
      <protection hidden="1"/>
    </xf>
    <xf numFmtId="0" fontId="17" fillId="0" borderId="2" xfId="0" applyFont="1" applyFill="1" applyBorder="1" applyAlignment="1" applyProtection="1">
      <alignment vertical="center" wrapText="1"/>
      <protection hidden="1"/>
    </xf>
    <xf numFmtId="0" fontId="17" fillId="0" borderId="3" xfId="0" applyFont="1" applyFill="1" applyBorder="1" applyAlignment="1" applyProtection="1">
      <alignment vertical="center" wrapText="1"/>
      <protection hidden="1"/>
    </xf>
    <xf numFmtId="0" fontId="15" fillId="0" borderId="4" xfId="0" applyFont="1" applyFill="1" applyBorder="1" applyAlignment="1" applyProtection="1">
      <alignment vertical="center"/>
      <protection hidden="1"/>
    </xf>
    <xf numFmtId="0" fontId="17" fillId="0" borderId="5" xfId="0" applyFont="1" applyFill="1" applyBorder="1" applyAlignment="1" applyProtection="1">
      <alignment vertical="center" wrapText="1"/>
      <protection hidden="1"/>
    </xf>
    <xf numFmtId="0" fontId="17" fillId="0" borderId="6" xfId="0" applyFont="1" applyFill="1" applyBorder="1" applyAlignment="1" applyProtection="1">
      <alignment vertical="center" wrapText="1"/>
      <protection hidden="1"/>
    </xf>
    <xf numFmtId="0" fontId="14" fillId="0" borderId="9" xfId="0" applyFont="1" applyFill="1" applyBorder="1" applyAlignment="1" applyProtection="1">
      <alignment vertical="center" wrapText="1"/>
      <protection hidden="1"/>
    </xf>
    <xf numFmtId="0" fontId="14" fillId="0" borderId="5" xfId="0" applyFont="1" applyFill="1" applyBorder="1" applyAlignment="1" applyProtection="1">
      <alignment vertical="center"/>
      <protection hidden="1"/>
    </xf>
    <xf numFmtId="0" fontId="14" fillId="0" borderId="5" xfId="0" applyFont="1" applyFill="1" applyBorder="1" applyAlignment="1" applyProtection="1">
      <alignment vertical="center"/>
      <protection locked="0" hidden="1"/>
    </xf>
    <xf numFmtId="0" fontId="15" fillId="0" borderId="5" xfId="0" applyFont="1" applyFill="1" applyBorder="1" applyAlignment="1" applyProtection="1">
      <alignment vertical="center" shrinkToFit="1"/>
      <protection locked="0" hidden="1"/>
    </xf>
    <xf numFmtId="0" fontId="14" fillId="0" borderId="5" xfId="0" applyFont="1" applyFill="1" applyBorder="1" applyAlignment="1" applyProtection="1">
      <alignment horizontal="left" vertical="center"/>
      <protection hidden="1"/>
    </xf>
    <xf numFmtId="0" fontId="14" fillId="0" borderId="0" xfId="0" applyFont="1" applyFill="1" applyBorder="1" applyAlignment="1" applyProtection="1">
      <alignment vertical="center"/>
      <protection hidden="1"/>
    </xf>
    <xf numFmtId="0" fontId="17" fillId="0" borderId="10" xfId="0" applyFont="1" applyFill="1" applyBorder="1" applyAlignment="1" applyProtection="1">
      <alignment vertical="center" wrapText="1"/>
      <protection hidden="1"/>
    </xf>
    <xf numFmtId="0" fontId="14" fillId="0" borderId="0" xfId="0" applyFont="1" applyFill="1" applyBorder="1" applyAlignment="1" applyProtection="1">
      <alignment vertical="center"/>
      <protection locked="0" hidden="1"/>
    </xf>
    <xf numFmtId="0" fontId="15" fillId="0" borderId="0" xfId="0" applyFont="1" applyFill="1" applyBorder="1" applyAlignment="1" applyProtection="1">
      <alignment vertical="center" shrinkToFit="1"/>
      <protection locked="0" hidden="1"/>
    </xf>
    <xf numFmtId="0" fontId="14" fillId="0" borderId="0" xfId="0" applyFont="1" applyFill="1" applyBorder="1" applyAlignment="1" applyProtection="1">
      <alignment horizontal="left" vertical="center"/>
      <protection hidden="1"/>
    </xf>
    <xf numFmtId="0" fontId="15" fillId="0" borderId="0" xfId="0" applyFont="1" applyFill="1" applyBorder="1" applyAlignment="1" applyProtection="1">
      <alignment vertical="center"/>
      <protection locked="0" hidden="1"/>
    </xf>
    <xf numFmtId="0" fontId="17" fillId="0" borderId="0" xfId="0" applyFont="1" applyFill="1" applyBorder="1" applyAlignment="1" applyProtection="1">
      <alignment vertical="center"/>
      <protection hidden="1"/>
    </xf>
    <xf numFmtId="0" fontId="14" fillId="0" borderId="4" xfId="0" applyFont="1" applyFill="1" applyBorder="1" applyAlignment="1" applyProtection="1">
      <alignment vertical="center"/>
      <protection hidden="1"/>
    </xf>
    <xf numFmtId="0" fontId="17" fillId="0" borderId="5" xfId="0" applyFont="1" applyFill="1" applyBorder="1" applyAlignment="1" applyProtection="1">
      <alignment vertical="center"/>
      <protection hidden="1"/>
    </xf>
    <xf numFmtId="0" fontId="15" fillId="0" borderId="5"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176" fontId="15" fillId="0" borderId="2" xfId="0" applyNumberFormat="1" applyFont="1" applyFill="1" applyBorder="1" applyAlignment="1" applyProtection="1">
      <alignment vertical="center"/>
      <protection hidden="1"/>
    </xf>
    <xf numFmtId="0" fontId="15" fillId="0" borderId="3" xfId="0" applyFont="1" applyFill="1" applyBorder="1" applyAlignment="1" applyProtection="1">
      <alignment vertical="center" shrinkToFit="1"/>
      <protection hidden="1"/>
    </xf>
    <xf numFmtId="0" fontId="17" fillId="0" borderId="5" xfId="0" applyFont="1" applyFill="1" applyBorder="1" applyAlignment="1" applyProtection="1">
      <alignment horizontal="left" vertical="center"/>
      <protection hidden="1"/>
    </xf>
    <xf numFmtId="0" fontId="14" fillId="0" borderId="5" xfId="0" applyFont="1" applyFill="1" applyBorder="1" applyProtection="1">
      <alignment vertical="center"/>
      <protection hidden="1"/>
    </xf>
    <xf numFmtId="176" fontId="15" fillId="0" borderId="5" xfId="0" applyNumberFormat="1" applyFont="1" applyFill="1" applyBorder="1" applyAlignment="1" applyProtection="1">
      <alignment vertical="center"/>
      <protection hidden="1"/>
    </xf>
    <xf numFmtId="0" fontId="15" fillId="0" borderId="0" xfId="0" applyFont="1" applyFill="1" applyBorder="1" applyAlignment="1" applyProtection="1">
      <alignment vertical="center"/>
      <protection hidden="1"/>
    </xf>
    <xf numFmtId="0" fontId="15" fillId="0" borderId="0" xfId="0" applyFont="1" applyFill="1" applyBorder="1" applyAlignment="1" applyProtection="1">
      <alignment vertical="center" shrinkToFit="1"/>
      <protection hidden="1"/>
    </xf>
    <xf numFmtId="0" fontId="14" fillId="0" borderId="0" xfId="0" applyFont="1" applyFill="1" applyBorder="1" applyProtection="1">
      <alignment vertical="center"/>
      <protection hidden="1"/>
    </xf>
    <xf numFmtId="176" fontId="15" fillId="0" borderId="0" xfId="0" applyNumberFormat="1" applyFont="1" applyFill="1" applyBorder="1" applyAlignment="1" applyProtection="1">
      <alignment vertical="center"/>
      <protection hidden="1"/>
    </xf>
    <xf numFmtId="0" fontId="15" fillId="0" borderId="10" xfId="0" applyFont="1" applyFill="1" applyBorder="1" applyAlignment="1" applyProtection="1">
      <alignment vertical="center" shrinkToFit="1"/>
      <protection hidden="1"/>
    </xf>
    <xf numFmtId="0" fontId="15" fillId="0" borderId="9" xfId="0" applyFont="1" applyFill="1" applyBorder="1" applyAlignment="1" applyProtection="1">
      <alignment vertical="center"/>
      <protection hidden="1"/>
    </xf>
    <xf numFmtId="0" fontId="19" fillId="0" borderId="11" xfId="0" applyFont="1" applyFill="1" applyBorder="1" applyProtection="1">
      <alignment vertical="center"/>
      <protection hidden="1"/>
    </xf>
    <xf numFmtId="0" fontId="14" fillId="0" borderId="8" xfId="0" applyFont="1" applyFill="1" applyBorder="1" applyAlignment="1" applyProtection="1">
      <alignment vertical="center"/>
      <protection hidden="1"/>
    </xf>
    <xf numFmtId="0" fontId="17" fillId="0" borderId="8" xfId="0" applyFont="1" applyFill="1" applyBorder="1" applyAlignment="1" applyProtection="1">
      <alignment vertical="center"/>
      <protection hidden="1"/>
    </xf>
    <xf numFmtId="0" fontId="15" fillId="0" borderId="8" xfId="0" applyFont="1" applyFill="1" applyBorder="1" applyAlignment="1" applyProtection="1">
      <alignment vertical="center" shrinkToFit="1"/>
      <protection hidden="1"/>
    </xf>
    <xf numFmtId="0" fontId="14" fillId="0" borderId="8" xfId="0" applyFont="1" applyFill="1" applyBorder="1" applyProtection="1">
      <alignment vertical="center"/>
      <protection hidden="1"/>
    </xf>
    <xf numFmtId="0" fontId="19" fillId="0" borderId="8" xfId="0" applyFont="1" applyFill="1" applyBorder="1" applyProtection="1">
      <alignment vertical="center"/>
      <protection hidden="1"/>
    </xf>
    <xf numFmtId="176" fontId="15" fillId="0" borderId="8" xfId="0" applyNumberFormat="1" applyFont="1" applyFill="1" applyBorder="1" applyAlignment="1" applyProtection="1">
      <alignment vertical="center"/>
      <protection hidden="1"/>
    </xf>
    <xf numFmtId="0" fontId="15" fillId="0" borderId="12" xfId="0" applyFont="1" applyFill="1" applyBorder="1" applyAlignment="1" applyProtection="1">
      <alignment vertical="center" shrinkToFit="1"/>
      <protection hidden="1"/>
    </xf>
    <xf numFmtId="0" fontId="17" fillId="0" borderId="2" xfId="0" applyFont="1" applyFill="1" applyBorder="1" applyAlignment="1" applyProtection="1">
      <alignment vertical="center"/>
      <protection hidden="1"/>
    </xf>
    <xf numFmtId="0" fontId="15" fillId="0" borderId="2" xfId="0" applyFont="1" applyFill="1" applyBorder="1" applyAlignment="1" applyProtection="1">
      <alignment vertical="center" textRotation="255"/>
      <protection hidden="1"/>
    </xf>
    <xf numFmtId="0" fontId="15" fillId="0" borderId="0" xfId="0" applyFont="1" applyFill="1" applyBorder="1" applyAlignment="1" applyProtection="1">
      <alignment vertical="center" textRotation="255"/>
      <protection hidden="1"/>
    </xf>
    <xf numFmtId="0" fontId="19" fillId="0" borderId="5" xfId="0" applyFont="1" applyFill="1" applyBorder="1" applyProtection="1">
      <alignment vertical="center"/>
      <protection hidden="1"/>
    </xf>
    <xf numFmtId="0" fontId="15" fillId="0" borderId="5" xfId="0" applyFont="1" applyFill="1" applyBorder="1" applyAlignment="1" applyProtection="1">
      <alignment vertical="center" textRotation="255"/>
      <protection hidden="1"/>
    </xf>
    <xf numFmtId="0" fontId="20" fillId="0" borderId="8" xfId="0" applyFont="1" applyFill="1" applyBorder="1" applyProtection="1">
      <alignment vertical="center"/>
      <protection hidden="1"/>
    </xf>
    <xf numFmtId="0" fontId="15" fillId="0" borderId="8" xfId="0" applyFont="1" applyFill="1" applyBorder="1" applyAlignment="1" applyProtection="1">
      <alignment vertical="center" shrinkToFit="1"/>
      <protection locked="0" hidden="1"/>
    </xf>
    <xf numFmtId="0" fontId="15" fillId="0" borderId="8" xfId="0" applyFont="1" applyFill="1" applyBorder="1" applyAlignment="1" applyProtection="1">
      <alignment vertical="center" textRotation="255"/>
      <protection hidden="1"/>
    </xf>
    <xf numFmtId="0" fontId="20" fillId="0" borderId="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locked="0" hidden="1"/>
    </xf>
    <xf numFmtId="0" fontId="15" fillId="0" borderId="6" xfId="0" applyFont="1" applyFill="1" applyBorder="1" applyAlignment="1" applyProtection="1">
      <alignment horizontal="center" vertical="center" shrinkToFit="1"/>
      <protection locked="0" hidden="1"/>
    </xf>
    <xf numFmtId="0" fontId="20" fillId="0" borderId="9" xfId="0" applyFont="1" applyFill="1" applyBorder="1" applyAlignment="1" applyProtection="1">
      <alignment vertical="center"/>
      <protection hidden="1"/>
    </xf>
    <xf numFmtId="0" fontId="15" fillId="0" borderId="6" xfId="0" applyFont="1" applyFill="1" applyBorder="1" applyAlignment="1" applyProtection="1">
      <alignment vertical="center" shrinkToFit="1"/>
      <protection locked="0" hidden="1"/>
    </xf>
    <xf numFmtId="0" fontId="14" fillId="0" borderId="2" xfId="0" applyFont="1" applyFill="1" applyBorder="1" applyAlignment="1" applyProtection="1">
      <alignment horizontal="left" vertical="center"/>
      <protection hidden="1"/>
    </xf>
    <xf numFmtId="0" fontId="17" fillId="0" borderId="2" xfId="0" applyFont="1" applyFill="1" applyBorder="1" applyAlignment="1" applyProtection="1">
      <alignment horizontal="left" vertical="center"/>
      <protection hidden="1"/>
    </xf>
    <xf numFmtId="0" fontId="15" fillId="0" borderId="2" xfId="0" applyFont="1" applyFill="1" applyBorder="1" applyAlignment="1" applyProtection="1">
      <alignment vertical="center" shrinkToFit="1"/>
      <protection locked="0" hidden="1"/>
    </xf>
    <xf numFmtId="0" fontId="14" fillId="0" borderId="2" xfId="0" applyFont="1" applyFill="1" applyBorder="1" applyAlignment="1" applyProtection="1">
      <alignment vertical="center"/>
      <protection hidden="1"/>
    </xf>
    <xf numFmtId="0" fontId="14" fillId="0" borderId="3" xfId="0" applyFont="1" applyFill="1" applyBorder="1" applyProtection="1">
      <alignment vertical="center"/>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left" vertical="center"/>
      <protection hidden="1"/>
    </xf>
    <xf numFmtId="0" fontId="20" fillId="0" borderId="0" xfId="0" applyFont="1" applyFill="1" applyBorder="1" applyAlignment="1" applyProtection="1">
      <alignment horizontal="left" vertical="center"/>
      <protection hidden="1"/>
    </xf>
    <xf numFmtId="0" fontId="15" fillId="0" borderId="2" xfId="0" applyFont="1" applyFill="1" applyBorder="1" applyAlignment="1" applyProtection="1">
      <alignment horizontal="center" vertical="center"/>
      <protection hidden="1"/>
    </xf>
    <xf numFmtId="0" fontId="19" fillId="0" borderId="5"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protection hidden="1"/>
    </xf>
    <xf numFmtId="0" fontId="19" fillId="0" borderId="0" xfId="0" applyFont="1" applyFill="1" applyBorder="1" applyProtection="1">
      <alignment vertical="center"/>
      <protection hidden="1"/>
    </xf>
    <xf numFmtId="0" fontId="22" fillId="0" borderId="0" xfId="0" applyFont="1" applyFill="1" applyBorder="1" applyProtection="1">
      <alignment vertical="center"/>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alignment vertical="center"/>
      <protection hidden="1"/>
    </xf>
    <xf numFmtId="0" fontId="17" fillId="0" borderId="0" xfId="0" applyFont="1" applyFill="1" applyProtection="1">
      <alignment vertical="center"/>
      <protection hidden="1"/>
    </xf>
    <xf numFmtId="0" fontId="17" fillId="0" borderId="0" xfId="0" applyFont="1" applyFill="1" applyAlignment="1" applyProtection="1">
      <alignment vertical="center"/>
      <protection hidden="1"/>
    </xf>
    <xf numFmtId="0" fontId="17" fillId="0" borderId="0" xfId="0" applyFont="1" applyFill="1" applyAlignment="1" applyProtection="1">
      <alignment horizontal="center" vertical="center"/>
      <protection hidden="1"/>
    </xf>
    <xf numFmtId="0" fontId="23" fillId="0" borderId="4" xfId="0" applyFont="1" applyFill="1" applyBorder="1" applyAlignment="1" applyProtection="1">
      <alignment vertical="center"/>
      <protection hidden="1"/>
    </xf>
    <xf numFmtId="0" fontId="23" fillId="0" borderId="5" xfId="0" applyFont="1" applyFill="1" applyBorder="1" applyAlignment="1" applyProtection="1">
      <alignment horizontal="center" vertical="center"/>
      <protection hidden="1"/>
    </xf>
    <xf numFmtId="0" fontId="23" fillId="0" borderId="9"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21" xfId="0" applyFont="1" applyFill="1" applyBorder="1" applyAlignment="1" applyProtection="1">
      <alignment vertical="center"/>
      <protection hidden="1"/>
    </xf>
    <xf numFmtId="0" fontId="23" fillId="0" borderId="22" xfId="0" applyFont="1" applyFill="1" applyBorder="1" applyAlignment="1" applyProtection="1">
      <alignment horizontal="center" vertical="center"/>
      <protection hidden="1"/>
    </xf>
    <xf numFmtId="0" fontId="23" fillId="0" borderId="23" xfId="0" applyFont="1" applyFill="1" applyBorder="1" applyAlignment="1" applyProtection="1">
      <alignment horizontal="center" vertical="center"/>
      <protection hidden="1"/>
    </xf>
    <xf numFmtId="0" fontId="23" fillId="0" borderId="5" xfId="0" applyFont="1" applyFill="1" applyBorder="1" applyAlignment="1" applyProtection="1">
      <alignment vertical="center" shrinkToFit="1"/>
      <protection hidden="1"/>
    </xf>
    <xf numFmtId="0" fontId="23" fillId="0" borderId="6" xfId="0" applyFont="1" applyFill="1" applyBorder="1" applyAlignment="1" applyProtection="1">
      <alignment vertical="center" shrinkToFit="1"/>
      <protection hidden="1"/>
    </xf>
    <xf numFmtId="0" fontId="23" fillId="2" borderId="21" xfId="0" applyFont="1" applyFill="1" applyBorder="1" applyAlignment="1" applyProtection="1">
      <alignment vertical="center"/>
      <protection hidden="1"/>
    </xf>
    <xf numFmtId="0" fontId="23" fillId="0" borderId="19" xfId="0" applyFont="1" applyFill="1" applyBorder="1" applyProtection="1">
      <alignment vertical="center"/>
      <protection hidden="1"/>
    </xf>
    <xf numFmtId="0" fontId="23" fillId="0" borderId="27" xfId="0" applyFont="1" applyFill="1" applyBorder="1" applyAlignment="1" applyProtection="1">
      <alignment vertical="center"/>
      <protection hidden="1"/>
    </xf>
    <xf numFmtId="0" fontId="23" fillId="0" borderId="28" xfId="0" applyFont="1" applyFill="1" applyBorder="1" applyAlignment="1" applyProtection="1">
      <alignment horizontal="center" vertical="center"/>
      <protection hidden="1"/>
    </xf>
    <xf numFmtId="0" fontId="23" fillId="0" borderId="29" xfId="0" applyFont="1" applyFill="1" applyBorder="1" applyAlignment="1" applyProtection="1">
      <alignment horizontal="center" vertical="center"/>
      <protection hidden="1"/>
    </xf>
    <xf numFmtId="0" fontId="23" fillId="0" borderId="9" xfId="0" applyFont="1" applyFill="1" applyBorder="1" applyProtection="1">
      <alignment vertical="center"/>
      <protection hidden="1"/>
    </xf>
    <xf numFmtId="0" fontId="23" fillId="2" borderId="15" xfId="0" applyFont="1" applyFill="1" applyBorder="1" applyAlignment="1" applyProtection="1">
      <alignment vertical="center"/>
      <protection hidden="1"/>
    </xf>
    <xf numFmtId="0" fontId="23" fillId="0" borderId="7" xfId="0" applyFont="1" applyFill="1" applyBorder="1" applyAlignment="1" applyProtection="1">
      <alignment horizontal="center" vertical="center"/>
      <protection hidden="1"/>
    </xf>
    <xf numFmtId="0" fontId="23" fillId="0" borderId="17" xfId="0" applyFont="1" applyFill="1" applyBorder="1" applyAlignment="1" applyProtection="1">
      <alignment horizontal="center" vertical="center"/>
      <protection hidden="1"/>
    </xf>
    <xf numFmtId="0" fontId="23" fillId="0" borderId="11" xfId="0" applyFont="1" applyFill="1" applyBorder="1" applyAlignment="1" applyProtection="1">
      <alignment vertical="center"/>
      <protection hidden="1"/>
    </xf>
    <xf numFmtId="0" fontId="23" fillId="0" borderId="1" xfId="0" applyFont="1" applyFill="1" applyBorder="1" applyAlignment="1" applyProtection="1">
      <alignment vertical="center"/>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0" xfId="0" applyFont="1" applyFill="1" applyBorder="1" applyProtection="1">
      <alignment vertical="center"/>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vertical="center" shrinkToFit="1"/>
      <protection hidden="1"/>
    </xf>
    <xf numFmtId="0" fontId="23" fillId="0" borderId="0" xfId="0" applyFont="1" applyFill="1" applyAlignment="1" applyProtection="1">
      <alignment horizontal="center" vertical="center"/>
      <protection hidden="1"/>
    </xf>
    <xf numFmtId="0" fontId="23" fillId="0" borderId="5" xfId="0" applyFont="1" applyFill="1" applyBorder="1" applyAlignment="1" applyProtection="1">
      <alignment vertical="center"/>
      <protection hidden="1"/>
    </xf>
    <xf numFmtId="0" fontId="23" fillId="0" borderId="4" xfId="0" applyFont="1" applyFill="1" applyBorder="1" applyProtection="1">
      <alignment vertical="center"/>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11" xfId="0" applyFont="1" applyFill="1" applyBorder="1" applyAlignment="1" applyProtection="1">
      <alignment horizontal="center"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pplyProtection="1">
      <alignment vertical="center"/>
      <protection hidden="1"/>
    </xf>
    <xf numFmtId="0" fontId="19" fillId="0" borderId="0" xfId="0" applyFont="1" applyFill="1" applyAlignment="1" applyProtection="1">
      <alignment vertical="center"/>
      <protection hidden="1"/>
    </xf>
    <xf numFmtId="0" fontId="19" fillId="2" borderId="0" xfId="0" applyFont="1" applyFill="1" applyProtection="1">
      <alignment vertical="center"/>
      <protection hidden="1"/>
    </xf>
    <xf numFmtId="178" fontId="19" fillId="0" borderId="18" xfId="0" applyNumberFormat="1" applyFont="1" applyBorder="1" applyAlignment="1" applyProtection="1">
      <alignment horizontal="center" vertical="center" shrinkToFit="1"/>
      <protection hidden="1"/>
    </xf>
    <xf numFmtId="178" fontId="19" fillId="0" borderId="4" xfId="0" applyNumberFormat="1" applyFont="1" applyBorder="1" applyAlignment="1" applyProtection="1">
      <alignment horizontal="center" vertical="center" shrinkToFit="1"/>
      <protection hidden="1"/>
    </xf>
    <xf numFmtId="178" fontId="19" fillId="0" borderId="92" xfId="4" applyNumberFormat="1" applyFont="1" applyBorder="1" applyAlignment="1" applyProtection="1">
      <alignment horizontal="right" vertical="center" shrinkToFit="1"/>
      <protection hidden="1"/>
    </xf>
    <xf numFmtId="176" fontId="14" fillId="0" borderId="2" xfId="0" applyNumberFormat="1" applyFont="1" applyBorder="1" applyAlignment="1">
      <alignment vertical="center"/>
    </xf>
    <xf numFmtId="0" fontId="13" fillId="0" borderId="36" xfId="0" applyFont="1" applyBorder="1" applyAlignment="1">
      <alignment vertical="center" wrapText="1"/>
    </xf>
    <xf numFmtId="0" fontId="28" fillId="0" borderId="3" xfId="0" applyFont="1" applyBorder="1" applyAlignment="1">
      <alignment vertical="center" wrapText="1"/>
    </xf>
    <xf numFmtId="179" fontId="29" fillId="0" borderId="36" xfId="5" applyNumberFormat="1" applyFont="1" applyBorder="1">
      <alignment vertical="center"/>
    </xf>
    <xf numFmtId="176" fontId="14" fillId="0" borderId="0" xfId="0" applyNumberFormat="1" applyFont="1" applyBorder="1" applyAlignment="1">
      <alignment vertical="center"/>
    </xf>
    <xf numFmtId="0" fontId="19" fillId="0" borderId="0" xfId="0" applyFont="1" applyAlignment="1">
      <alignment horizontal="center" vertical="center"/>
    </xf>
    <xf numFmtId="0" fontId="14" fillId="0" borderId="77" xfId="0" applyFont="1" applyFill="1" applyBorder="1" applyAlignment="1" applyProtection="1">
      <alignment horizontal="center" vertical="center" shrinkToFit="1"/>
      <protection locked="0"/>
    </xf>
    <xf numFmtId="0" fontId="14" fillId="0" borderId="83" xfId="0" applyFont="1" applyFill="1" applyBorder="1" applyAlignment="1">
      <alignment vertical="center" wrapText="1"/>
    </xf>
    <xf numFmtId="0" fontId="14" fillId="0" borderId="83" xfId="0" applyFont="1" applyFill="1" applyBorder="1" applyAlignment="1" applyProtection="1">
      <alignment horizontal="center" vertical="center" shrinkToFit="1"/>
      <protection locked="0"/>
    </xf>
    <xf numFmtId="0" fontId="24" fillId="0" borderId="0" xfId="0" applyFont="1" applyFill="1">
      <alignment vertical="center"/>
    </xf>
    <xf numFmtId="0" fontId="15" fillId="6" borderId="5" xfId="0" applyFont="1" applyFill="1" applyBorder="1" applyProtection="1">
      <alignment vertical="center"/>
      <protection hidden="1"/>
    </xf>
    <xf numFmtId="0" fontId="15" fillId="6" borderId="8" xfId="0" applyFont="1" applyFill="1" applyBorder="1" applyAlignment="1" applyProtection="1">
      <alignment horizontal="left" vertical="center"/>
      <protection hidden="1"/>
    </xf>
    <xf numFmtId="0" fontId="18" fillId="6" borderId="77" xfId="0" applyFont="1" applyFill="1" applyBorder="1" applyAlignment="1" applyProtection="1">
      <alignment horizontal="center" vertical="center" shrinkToFit="1"/>
      <protection locked="0"/>
    </xf>
    <xf numFmtId="0" fontId="14" fillId="6" borderId="77" xfId="0" applyFont="1" applyFill="1" applyBorder="1" applyAlignment="1" applyProtection="1">
      <alignment horizontal="center" vertical="center" shrinkToFit="1"/>
      <protection locked="0"/>
    </xf>
    <xf numFmtId="0" fontId="17" fillId="6" borderId="4" xfId="0" applyFont="1" applyFill="1" applyBorder="1" applyAlignment="1" applyProtection="1">
      <alignment vertical="center" wrapText="1"/>
      <protection hidden="1"/>
    </xf>
    <xf numFmtId="0" fontId="17" fillId="6" borderId="9" xfId="0" applyFont="1" applyFill="1" applyBorder="1" applyAlignment="1" applyProtection="1">
      <alignment vertical="center" wrapText="1"/>
      <protection hidden="1"/>
    </xf>
    <xf numFmtId="0" fontId="15" fillId="6" borderId="5" xfId="0" applyFont="1" applyFill="1" applyBorder="1" applyAlignment="1" applyProtection="1">
      <alignment vertical="center" shrinkToFit="1"/>
      <protection locked="0" hidden="1"/>
    </xf>
    <xf numFmtId="0" fontId="15" fillId="6" borderId="0" xfId="0" applyFont="1" applyFill="1" applyBorder="1" applyAlignment="1" applyProtection="1">
      <alignment vertical="center" shrinkToFit="1"/>
      <protection locked="0" hidden="1"/>
    </xf>
    <xf numFmtId="0" fontId="15" fillId="6" borderId="5" xfId="0" applyFont="1" applyFill="1" applyBorder="1" applyAlignment="1" applyProtection="1">
      <alignment vertical="center"/>
      <protection locked="0" hidden="1"/>
    </xf>
    <xf numFmtId="0" fontId="14" fillId="6" borderId="0" xfId="0" applyFont="1" applyFill="1" applyBorder="1" applyAlignment="1" applyProtection="1">
      <alignment vertical="center"/>
      <protection locked="0" hidden="1"/>
    </xf>
    <xf numFmtId="0" fontId="14" fillId="6" borderId="4" xfId="0" applyFont="1" applyFill="1" applyBorder="1" applyAlignment="1" applyProtection="1">
      <alignment vertical="center"/>
      <protection hidden="1"/>
    </xf>
    <xf numFmtId="0" fontId="15" fillId="6" borderId="9" xfId="0" applyFont="1" applyFill="1" applyBorder="1" applyAlignment="1" applyProtection="1">
      <alignment vertical="center"/>
      <protection hidden="1"/>
    </xf>
    <xf numFmtId="0" fontId="15" fillId="6" borderId="11" xfId="0" applyFont="1" applyFill="1" applyBorder="1" applyAlignment="1" applyProtection="1">
      <alignment vertical="center"/>
      <protection hidden="1"/>
    </xf>
    <xf numFmtId="0" fontId="15" fillId="6" borderId="5" xfId="0" applyFont="1" applyFill="1" applyBorder="1" applyAlignment="1" applyProtection="1">
      <alignment vertical="center" textRotation="255"/>
      <protection hidden="1"/>
    </xf>
    <xf numFmtId="0" fontId="15" fillId="6" borderId="0" xfId="0" applyFont="1" applyFill="1" applyBorder="1" applyAlignment="1" applyProtection="1">
      <alignment vertical="center" textRotation="255"/>
      <protection hidden="1"/>
    </xf>
    <xf numFmtId="0" fontId="15" fillId="6" borderId="0" xfId="0" applyFont="1" applyFill="1" applyBorder="1" applyAlignment="1" applyProtection="1">
      <alignment vertical="center" shrinkToFit="1"/>
      <protection hidden="1"/>
    </xf>
    <xf numFmtId="0" fontId="15" fillId="6" borderId="8" xfId="0" applyFont="1" applyFill="1" applyBorder="1" applyAlignment="1" applyProtection="1">
      <alignment vertical="center" textRotation="255"/>
      <protection hidden="1"/>
    </xf>
    <xf numFmtId="0" fontId="14" fillId="6" borderId="0" xfId="0" applyFont="1" applyFill="1" applyBorder="1" applyAlignment="1" applyProtection="1">
      <alignment vertical="center"/>
      <protection hidden="1"/>
    </xf>
    <xf numFmtId="0" fontId="14" fillId="6" borderId="5" xfId="0" applyFont="1" applyFill="1" applyBorder="1" applyAlignment="1" applyProtection="1">
      <alignment vertical="center"/>
      <protection locked="0" hidden="1"/>
    </xf>
    <xf numFmtId="0" fontId="14" fillId="6" borderId="1" xfId="0" applyFont="1" applyFill="1" applyBorder="1" applyAlignment="1" applyProtection="1">
      <alignment vertical="center"/>
      <protection hidden="1"/>
    </xf>
    <xf numFmtId="178" fontId="19" fillId="6" borderId="38" xfId="4" applyNumberFormat="1" applyFont="1" applyFill="1" applyBorder="1" applyAlignment="1" applyProtection="1">
      <alignment horizontal="right" vertical="center" shrinkToFit="1"/>
      <protection hidden="1"/>
    </xf>
    <xf numFmtId="178" fontId="19" fillId="6" borderId="71" xfId="4" applyNumberFormat="1" applyFont="1" applyFill="1" applyBorder="1" applyAlignment="1" applyProtection="1">
      <alignment horizontal="right" vertical="center" shrinkToFit="1"/>
      <protection hidden="1"/>
    </xf>
    <xf numFmtId="176" fontId="15" fillId="0" borderId="1" xfId="0" applyNumberFormat="1" applyFont="1" applyBorder="1" applyAlignment="1">
      <alignment vertical="center"/>
    </xf>
    <xf numFmtId="176" fontId="15" fillId="0" borderId="2" xfId="0" applyNumberFormat="1"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76" fontId="14" fillId="0" borderId="1" xfId="0" applyNumberFormat="1" applyFont="1" applyBorder="1" applyAlignment="1">
      <alignment vertical="center"/>
    </xf>
    <xf numFmtId="176" fontId="14" fillId="0" borderId="2" xfId="0" applyNumberFormat="1"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176" fontId="15" fillId="0" borderId="21" xfId="0" applyNumberFormat="1" applyFont="1" applyBorder="1" applyAlignment="1">
      <alignment vertical="center"/>
    </xf>
    <xf numFmtId="176" fontId="15" fillId="0" borderId="22" xfId="0" applyNumberFormat="1" applyFont="1" applyBorder="1" applyAlignment="1">
      <alignment vertical="center"/>
    </xf>
    <xf numFmtId="0" fontId="15" fillId="0" borderId="15"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176" fontId="15" fillId="0" borderId="15" xfId="0" applyNumberFormat="1" applyFont="1" applyBorder="1" applyAlignment="1">
      <alignment vertical="center"/>
    </xf>
    <xf numFmtId="176" fontId="15" fillId="0" borderId="7" xfId="0" applyNumberFormat="1" applyFont="1" applyBorder="1" applyAlignment="1">
      <alignment vertical="center"/>
    </xf>
    <xf numFmtId="176" fontId="15" fillId="0" borderId="13" xfId="0" applyNumberFormat="1" applyFont="1" applyBorder="1" applyAlignment="1">
      <alignment vertical="center"/>
    </xf>
    <xf numFmtId="176" fontId="15" fillId="0" borderId="14" xfId="0" applyNumberFormat="1"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13" xfId="0" applyFont="1" applyBorder="1" applyAlignment="1">
      <alignment vertical="center"/>
    </xf>
    <xf numFmtId="0" fontId="15" fillId="0" borderId="14" xfId="0" applyFont="1" applyBorder="1" applyAlignment="1">
      <alignment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5" fillId="0" borderId="24" xfId="0" applyFont="1" applyBorder="1" applyAlignment="1">
      <alignment vertical="center"/>
    </xf>
    <xf numFmtId="0" fontId="15" fillId="0" borderId="25" xfId="0" applyFont="1" applyBorder="1" applyAlignment="1">
      <alignment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176" fontId="15" fillId="0" borderId="24" xfId="0" applyNumberFormat="1" applyFont="1" applyBorder="1" applyAlignment="1">
      <alignment vertical="center"/>
    </xf>
    <xf numFmtId="176" fontId="15" fillId="0" borderId="25" xfId="0" applyNumberFormat="1"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176" fontId="15" fillId="0" borderId="27" xfId="0" applyNumberFormat="1" applyFont="1" applyBorder="1" applyAlignment="1">
      <alignment vertical="center"/>
    </xf>
    <xf numFmtId="176" fontId="15" fillId="0" borderId="28" xfId="0" applyNumberFormat="1" applyFont="1" applyBorder="1" applyAlignment="1">
      <alignment vertical="center"/>
    </xf>
    <xf numFmtId="0" fontId="15" fillId="0" borderId="18" xfId="0" applyFont="1" applyBorder="1" applyAlignment="1">
      <alignment horizontal="center" vertical="center" textRotation="255" shrinkToFit="1"/>
    </xf>
    <xf numFmtId="0" fontId="15" fillId="0" borderId="19" xfId="0" applyFont="1" applyBorder="1" applyAlignment="1">
      <alignment horizontal="center" vertical="center" textRotation="255" shrinkToFit="1"/>
    </xf>
    <xf numFmtId="176" fontId="15" fillId="0" borderId="4" xfId="0" applyNumberFormat="1" applyFont="1" applyBorder="1" applyAlignment="1">
      <alignment vertical="center"/>
    </xf>
    <xf numFmtId="176" fontId="15" fillId="0" borderId="5" xfId="0" applyNumberFormat="1" applyFont="1" applyBorder="1" applyAlignment="1">
      <alignment vertical="center"/>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5" fillId="6" borderId="13" xfId="0" applyFont="1" applyFill="1" applyBorder="1" applyAlignment="1" applyProtection="1">
      <alignment vertical="center" shrinkToFit="1"/>
      <protection locked="0"/>
    </xf>
    <xf numFmtId="0" fontId="15" fillId="6" borderId="14" xfId="0" applyFont="1" applyFill="1" applyBorder="1" applyAlignment="1" applyProtection="1">
      <alignment vertical="center" shrinkToFit="1"/>
      <protection locked="0"/>
    </xf>
    <xf numFmtId="0" fontId="15" fillId="6" borderId="16" xfId="0" applyFont="1" applyFill="1" applyBorder="1" applyAlignment="1" applyProtection="1">
      <alignment vertical="center" shrinkToFit="1"/>
      <protection locked="0"/>
    </xf>
    <xf numFmtId="0" fontId="15" fillId="0" borderId="15"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6" borderId="15" xfId="0" applyFont="1" applyFill="1" applyBorder="1" applyAlignment="1" applyProtection="1">
      <alignment vertical="center" shrinkToFit="1"/>
      <protection locked="0"/>
    </xf>
    <xf numFmtId="0" fontId="15" fillId="6" borderId="7" xfId="0" applyFont="1" applyFill="1" applyBorder="1" applyAlignment="1" applyProtection="1">
      <alignment vertical="center" shrinkToFit="1"/>
      <protection locked="0"/>
    </xf>
    <xf numFmtId="0" fontId="15" fillId="6" borderId="17" xfId="0" applyFont="1" applyFill="1" applyBorder="1" applyAlignment="1" applyProtection="1">
      <alignment vertical="center" shrinkToFit="1"/>
      <protection locked="0"/>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9" xfId="0" applyFont="1" applyBorder="1" applyAlignment="1">
      <alignment vertical="center"/>
    </xf>
    <xf numFmtId="0" fontId="15" fillId="0" borderId="0"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vertical="center"/>
    </xf>
    <xf numFmtId="49" fontId="15" fillId="6" borderId="5" xfId="0" applyNumberFormat="1" applyFont="1" applyFill="1" applyBorder="1" applyAlignment="1" applyProtection="1">
      <alignment horizontal="center" vertical="center" shrinkToFit="1"/>
      <protection locked="0"/>
    </xf>
    <xf numFmtId="0" fontId="15" fillId="6" borderId="9" xfId="0" applyFont="1" applyFill="1" applyBorder="1" applyAlignment="1" applyProtection="1">
      <alignment vertical="center" shrinkToFit="1"/>
      <protection locked="0"/>
    </xf>
    <xf numFmtId="0" fontId="15" fillId="6" borderId="0" xfId="0" applyFont="1" applyFill="1" applyBorder="1" applyAlignment="1" applyProtection="1">
      <alignment vertical="center" shrinkToFit="1"/>
      <protection locked="0"/>
    </xf>
    <xf numFmtId="0" fontId="15" fillId="6" borderId="10" xfId="0" applyFont="1" applyFill="1" applyBorder="1" applyAlignment="1" applyProtection="1">
      <alignment vertical="center" shrinkToFit="1"/>
      <protection locked="0"/>
    </xf>
    <xf numFmtId="0" fontId="15" fillId="6" borderId="11" xfId="0" applyFont="1" applyFill="1" applyBorder="1" applyAlignment="1" applyProtection="1">
      <alignment vertical="center" shrinkToFit="1"/>
      <protection locked="0"/>
    </xf>
    <xf numFmtId="0" fontId="15" fillId="6" borderId="8" xfId="0" applyFont="1" applyFill="1" applyBorder="1" applyAlignment="1" applyProtection="1">
      <alignment vertical="center" shrinkToFit="1"/>
      <protection locked="0"/>
    </xf>
    <xf numFmtId="0" fontId="15" fillId="6" borderId="12" xfId="0" applyFont="1" applyFill="1" applyBorder="1" applyAlignment="1" applyProtection="1">
      <alignment vertical="center" shrinkToFit="1"/>
      <protection locked="0"/>
    </xf>
    <xf numFmtId="0" fontId="15" fillId="6" borderId="1" xfId="0" applyFont="1" applyFill="1" applyBorder="1" applyAlignment="1" applyProtection="1">
      <alignment vertical="center" shrinkToFit="1"/>
      <protection locked="0"/>
    </xf>
    <xf numFmtId="0" fontId="15" fillId="6" borderId="2" xfId="0" applyFont="1" applyFill="1" applyBorder="1" applyAlignment="1" applyProtection="1">
      <alignment vertical="center" shrinkToFit="1"/>
      <protection locked="0"/>
    </xf>
    <xf numFmtId="0" fontId="15" fillId="6" borderId="3" xfId="0" applyFont="1" applyFill="1" applyBorder="1" applyAlignment="1" applyProtection="1">
      <alignment vertical="center" shrinkToFit="1"/>
      <protection locked="0"/>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0" borderId="0" xfId="0" applyFont="1" applyAlignment="1">
      <alignment horizontal="center" vertical="center"/>
    </xf>
    <xf numFmtId="0" fontId="15" fillId="6" borderId="0" xfId="0" applyFont="1" applyFill="1" applyAlignment="1" applyProtection="1">
      <alignment horizontal="center" vertical="center"/>
      <protection locked="0"/>
    </xf>
    <xf numFmtId="0" fontId="15" fillId="0" borderId="0" xfId="0" applyFont="1" applyFill="1" applyAlignment="1">
      <alignment horizontal="right" vertical="center" shrinkToFit="1"/>
    </xf>
    <xf numFmtId="0" fontId="15" fillId="0" borderId="0" xfId="0" applyFont="1" applyAlignment="1">
      <alignment horizontal="right" vertical="center"/>
    </xf>
    <xf numFmtId="0" fontId="24" fillId="0" borderId="0" xfId="0" applyFont="1" applyAlignment="1">
      <alignment horizontal="center" vertical="center"/>
    </xf>
    <xf numFmtId="0" fontId="17" fillId="0" borderId="30" xfId="0" applyFont="1" applyBorder="1" applyAlignment="1">
      <alignment horizontal="left" vertical="center" wrapText="1"/>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178" fontId="19" fillId="0" borderId="89" xfId="0" applyNumberFormat="1" applyFont="1" applyBorder="1" applyAlignment="1" applyProtection="1">
      <alignment horizontal="center" vertical="center" shrinkToFit="1"/>
      <protection hidden="1"/>
    </xf>
    <xf numFmtId="178" fontId="19" fillId="0" borderId="90" xfId="0" applyNumberFormat="1" applyFont="1" applyBorder="1" applyAlignment="1" applyProtection="1">
      <alignment horizontal="center" vertical="center" shrinkToFit="1"/>
      <protection hidden="1"/>
    </xf>
    <xf numFmtId="178" fontId="19" fillId="0" borderId="91" xfId="0" applyNumberFormat="1" applyFont="1" applyBorder="1" applyAlignment="1" applyProtection="1">
      <alignment horizontal="center" vertical="center" shrinkToFit="1"/>
      <protection hidden="1"/>
    </xf>
    <xf numFmtId="0" fontId="19" fillId="3" borderId="36" xfId="0" applyFont="1" applyFill="1" applyBorder="1" applyAlignment="1">
      <alignment horizontal="center" vertical="center" shrinkToFit="1"/>
    </xf>
    <xf numFmtId="0" fontId="15" fillId="3" borderId="36"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6" xfId="0" applyFont="1" applyFill="1" applyBorder="1" applyAlignment="1">
      <alignment horizontal="center" vertical="center" shrinkToFit="1"/>
    </xf>
    <xf numFmtId="0" fontId="15" fillId="3" borderId="18" xfId="0" applyFont="1" applyFill="1" applyBorder="1" applyAlignment="1">
      <alignment horizontal="center" vertical="center" shrinkToFit="1"/>
    </xf>
    <xf numFmtId="0" fontId="23" fillId="0" borderId="1" xfId="0" applyFont="1" applyFill="1" applyBorder="1" applyAlignment="1" applyProtection="1">
      <alignment vertical="center" shrinkToFit="1"/>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8" xfId="0" applyFont="1" applyFill="1" applyBorder="1" applyAlignment="1" applyProtection="1">
      <alignment horizontal="center" vertical="center" shrinkToFit="1"/>
      <protection hidden="1"/>
    </xf>
    <xf numFmtId="0" fontId="23" fillId="0" borderId="2" xfId="0" applyFont="1" applyFill="1" applyBorder="1" applyAlignment="1" applyProtection="1">
      <alignment horizontal="center" vertical="center" shrinkToFit="1"/>
      <protection hidden="1"/>
    </xf>
    <xf numFmtId="0" fontId="23" fillId="0" borderId="3" xfId="0" applyFont="1" applyFill="1" applyBorder="1" applyAlignment="1" applyProtection="1">
      <alignment horizontal="center" vertical="center" shrinkToFit="1"/>
      <protection hidden="1"/>
    </xf>
    <xf numFmtId="0" fontId="23" fillId="0" borderId="21" xfId="0" applyFont="1" applyFill="1" applyBorder="1" applyAlignment="1" applyProtection="1">
      <alignment vertical="center" shrinkToFit="1"/>
      <protection hidden="1"/>
    </xf>
    <xf numFmtId="0" fontId="23" fillId="0" borderId="22" xfId="0" applyFont="1" applyFill="1" applyBorder="1" applyAlignment="1" applyProtection="1">
      <alignment vertical="center" shrinkToFit="1"/>
      <protection hidden="1"/>
    </xf>
    <xf numFmtId="0" fontId="23" fillId="0" borderId="23" xfId="0" applyFont="1" applyFill="1" applyBorder="1" applyAlignment="1" applyProtection="1">
      <alignment vertical="center" shrinkToFit="1"/>
      <protection hidden="1"/>
    </xf>
    <xf numFmtId="0" fontId="23" fillId="0" borderId="28" xfId="0" applyFont="1" applyFill="1" applyBorder="1" applyAlignment="1" applyProtection="1">
      <alignment vertical="center" shrinkToFit="1"/>
      <protection hidden="1"/>
    </xf>
    <xf numFmtId="0" fontId="23" fillId="0" borderId="29" xfId="0" applyFont="1" applyFill="1" applyBorder="1" applyAlignment="1" applyProtection="1">
      <alignment vertical="center" shrinkToFit="1"/>
      <protection hidden="1"/>
    </xf>
    <xf numFmtId="0" fontId="23" fillId="0" borderId="27" xfId="0" applyFont="1" applyFill="1" applyBorder="1" applyAlignment="1" applyProtection="1">
      <alignment vertical="center" shrinkToFit="1"/>
      <protection hidden="1"/>
    </xf>
    <xf numFmtId="0" fontId="23" fillId="0" borderId="15" xfId="0" applyFont="1" applyFill="1" applyBorder="1" applyAlignment="1" applyProtection="1">
      <alignment horizontal="left" vertical="center" shrinkToFit="1"/>
      <protection hidden="1"/>
    </xf>
    <xf numFmtId="0" fontId="23" fillId="0" borderId="7" xfId="0" applyFont="1" applyFill="1" applyBorder="1" applyAlignment="1" applyProtection="1">
      <alignment horizontal="left" vertical="center" shrinkToFit="1"/>
      <protection hidden="1"/>
    </xf>
    <xf numFmtId="0" fontId="23" fillId="0" borderId="17" xfId="0" applyFont="1" applyFill="1" applyBorder="1" applyAlignment="1" applyProtection="1">
      <alignment horizontal="left" vertical="center" shrinkToFit="1"/>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13" xfId="0" applyFont="1" applyFill="1" applyBorder="1" applyAlignment="1" applyProtection="1">
      <alignment vertical="center" shrinkToFit="1"/>
      <protection hidden="1"/>
    </xf>
    <xf numFmtId="0" fontId="23" fillId="0" borderId="14" xfId="0" applyFont="1" applyFill="1" applyBorder="1" applyAlignment="1" applyProtection="1">
      <alignment vertical="center" shrinkToFit="1"/>
      <protection hidden="1"/>
    </xf>
    <xf numFmtId="0" fontId="23" fillId="0" borderId="16" xfId="0" applyFont="1" applyFill="1" applyBorder="1" applyAlignment="1" applyProtection="1">
      <alignment vertical="center" shrinkToFit="1"/>
      <protection hidden="1"/>
    </xf>
    <xf numFmtId="0" fontId="23" fillId="0" borderId="21" xfId="0" applyFont="1" applyFill="1" applyBorder="1" applyAlignment="1" applyProtection="1">
      <alignment vertical="center" wrapText="1"/>
      <protection hidden="1"/>
    </xf>
    <xf numFmtId="0" fontId="23" fillId="0" borderId="22" xfId="0" applyFont="1" applyFill="1" applyBorder="1" applyAlignment="1" applyProtection="1">
      <alignment vertical="center" wrapText="1"/>
      <protection hidden="1"/>
    </xf>
    <xf numFmtId="0" fontId="23" fillId="0" borderId="23" xfId="0" applyFont="1" applyFill="1" applyBorder="1" applyAlignment="1" applyProtection="1">
      <alignment vertical="center" wrapText="1"/>
      <protection hidden="1"/>
    </xf>
    <xf numFmtId="0" fontId="17" fillId="4" borderId="65" xfId="0" applyFont="1" applyFill="1" applyBorder="1" applyAlignment="1" applyProtection="1">
      <alignment vertical="center" shrinkToFit="1"/>
      <protection locked="0" hidden="1"/>
    </xf>
    <xf numFmtId="0" fontId="17" fillId="4" borderId="66" xfId="0" applyFont="1" applyFill="1" applyBorder="1" applyAlignment="1" applyProtection="1">
      <alignment vertical="center" shrinkToFit="1"/>
      <protection locked="0" hidden="1"/>
    </xf>
    <xf numFmtId="0" fontId="17" fillId="4" borderId="67" xfId="0" applyFont="1" applyFill="1" applyBorder="1" applyAlignment="1" applyProtection="1">
      <alignment vertical="center" shrinkToFit="1"/>
      <protection locked="0" hidden="1"/>
    </xf>
    <xf numFmtId="177" fontId="17" fillId="4" borderId="65" xfId="4" applyNumberFormat="1" applyFont="1" applyFill="1" applyBorder="1" applyAlignment="1" applyProtection="1">
      <alignment vertical="center" shrinkToFit="1"/>
      <protection locked="0" hidden="1"/>
    </xf>
    <xf numFmtId="177" fontId="17" fillId="4" borderId="66" xfId="4" applyNumberFormat="1" applyFont="1" applyFill="1" applyBorder="1" applyAlignment="1" applyProtection="1">
      <alignment vertical="center" shrinkToFit="1"/>
      <protection locked="0" hidden="1"/>
    </xf>
    <xf numFmtId="0" fontId="17" fillId="4" borderId="68" xfId="0" applyFont="1" applyFill="1" applyBorder="1" applyAlignment="1" applyProtection="1">
      <alignment vertical="center" wrapText="1" shrinkToFit="1"/>
      <protection locked="0" hidden="1"/>
    </xf>
    <xf numFmtId="49" fontId="14" fillId="0" borderId="11" xfId="0" applyNumberFormat="1" applyFont="1" applyFill="1" applyBorder="1" applyAlignment="1" applyProtection="1">
      <alignment horizontal="center" vertical="center" wrapText="1"/>
      <protection hidden="1"/>
    </xf>
    <xf numFmtId="49" fontId="14" fillId="0" borderId="8" xfId="0" applyNumberFormat="1" applyFont="1" applyFill="1" applyBorder="1" applyAlignment="1" applyProtection="1">
      <alignment horizontal="center" vertical="center" wrapText="1"/>
      <protection hidden="1"/>
    </xf>
    <xf numFmtId="49" fontId="14" fillId="0" borderId="12" xfId="0" applyNumberFormat="1" applyFont="1" applyFill="1" applyBorder="1" applyAlignment="1" applyProtection="1">
      <alignment horizontal="center" vertical="center" wrapText="1"/>
      <protection hidden="1"/>
    </xf>
    <xf numFmtId="49" fontId="14" fillId="0" borderId="58" xfId="0" applyNumberFormat="1" applyFont="1" applyFill="1" applyBorder="1" applyAlignment="1" applyProtection="1">
      <alignment vertical="center" wrapText="1"/>
      <protection hidden="1"/>
    </xf>
    <xf numFmtId="49" fontId="14" fillId="0" borderId="59" xfId="0" applyNumberFormat="1" applyFont="1" applyFill="1" applyBorder="1" applyAlignment="1" applyProtection="1">
      <alignment vertical="center" wrapText="1"/>
      <protection hidden="1"/>
    </xf>
    <xf numFmtId="49" fontId="14" fillId="0" borderId="60" xfId="0" applyNumberFormat="1" applyFont="1" applyFill="1" applyBorder="1" applyAlignment="1" applyProtection="1">
      <alignment vertical="center" wrapText="1"/>
      <protection hidden="1"/>
    </xf>
    <xf numFmtId="177" fontId="19" fillId="0" borderId="11" xfId="4" applyNumberFormat="1" applyFont="1" applyFill="1" applyBorder="1" applyAlignment="1" applyProtection="1">
      <alignment vertical="center" shrinkToFit="1"/>
      <protection hidden="1"/>
    </xf>
    <xf numFmtId="177" fontId="19" fillId="0" borderId="8" xfId="4" applyNumberFormat="1" applyFont="1" applyFill="1" applyBorder="1" applyAlignment="1" applyProtection="1">
      <alignment vertical="center" shrinkToFit="1"/>
      <protection hidden="1"/>
    </xf>
    <xf numFmtId="0" fontId="19" fillId="0" borderId="61" xfId="0" applyFont="1" applyFill="1" applyBorder="1" applyAlignment="1" applyProtection="1">
      <alignment vertical="center"/>
      <protection hidden="1"/>
    </xf>
    <xf numFmtId="49" fontId="14" fillId="0" borderId="4" xfId="0" applyNumberFormat="1" applyFont="1" applyFill="1" applyBorder="1" applyAlignment="1" applyProtection="1">
      <alignment horizontal="center" vertical="center" wrapText="1"/>
      <protection hidden="1"/>
    </xf>
    <xf numFmtId="49" fontId="14" fillId="0" borderId="5" xfId="0" applyNumberFormat="1" applyFont="1" applyFill="1" applyBorder="1" applyAlignment="1" applyProtection="1">
      <alignment horizontal="center" vertical="center" wrapText="1"/>
      <protection hidden="1"/>
    </xf>
    <xf numFmtId="49" fontId="14" fillId="0" borderId="6" xfId="0" applyNumberFormat="1" applyFont="1" applyFill="1" applyBorder="1" applyAlignment="1" applyProtection="1">
      <alignment horizontal="center" vertical="center" wrapText="1"/>
      <protection hidden="1"/>
    </xf>
    <xf numFmtId="49" fontId="14" fillId="0" borderId="9" xfId="0" applyNumberFormat="1" applyFont="1" applyFill="1" applyBorder="1" applyAlignment="1" applyProtection="1">
      <alignment horizontal="center" vertical="center" wrapText="1"/>
      <protection hidden="1"/>
    </xf>
    <xf numFmtId="49" fontId="14" fillId="0" borderId="0" xfId="0" applyNumberFormat="1" applyFont="1" applyFill="1" applyBorder="1" applyAlignment="1" applyProtection="1">
      <alignment horizontal="center" vertical="center" wrapText="1"/>
      <protection hidden="1"/>
    </xf>
    <xf numFmtId="49" fontId="14" fillId="0" borderId="10" xfId="0" applyNumberFormat="1" applyFont="1" applyFill="1" applyBorder="1" applyAlignment="1" applyProtection="1">
      <alignment horizontal="center" vertical="center" wrapText="1"/>
      <protection hidden="1"/>
    </xf>
    <xf numFmtId="49" fontId="14" fillId="0" borderId="62" xfId="0" applyNumberFormat="1" applyFont="1" applyFill="1" applyBorder="1" applyAlignment="1" applyProtection="1">
      <alignment horizontal="center" vertical="center" wrapText="1"/>
      <protection hidden="1"/>
    </xf>
    <xf numFmtId="49" fontId="14" fillId="0" borderId="63" xfId="0" applyNumberFormat="1" applyFont="1" applyFill="1" applyBorder="1" applyAlignment="1" applyProtection="1">
      <alignment horizontal="center" vertical="center" wrapText="1"/>
      <protection hidden="1"/>
    </xf>
    <xf numFmtId="49" fontId="14" fillId="0" borderId="64" xfId="0" applyNumberFormat="1" applyFont="1" applyFill="1" applyBorder="1" applyAlignment="1" applyProtection="1">
      <alignment horizontal="center" vertical="center" wrapText="1"/>
      <protection hidden="1"/>
    </xf>
    <xf numFmtId="0" fontId="17" fillId="4" borderId="39" xfId="0" applyFont="1" applyFill="1" applyBorder="1" applyAlignment="1" applyProtection="1">
      <alignment vertical="center" shrinkToFit="1"/>
      <protection locked="0" hidden="1"/>
    </xf>
    <xf numFmtId="0" fontId="17" fillId="4" borderId="40" xfId="0" applyFont="1" applyFill="1" applyBorder="1" applyAlignment="1" applyProtection="1">
      <alignment vertical="center" shrinkToFit="1"/>
      <protection locked="0" hidden="1"/>
    </xf>
    <xf numFmtId="0" fontId="17" fillId="4" borderId="41" xfId="0" applyFont="1" applyFill="1" applyBorder="1" applyAlignment="1" applyProtection="1">
      <alignment vertical="center" shrinkToFit="1"/>
      <protection locked="0" hidden="1"/>
    </xf>
    <xf numFmtId="177" fontId="17" fillId="4" borderId="39" xfId="4" applyNumberFormat="1" applyFont="1" applyFill="1" applyBorder="1" applyAlignment="1" applyProtection="1">
      <alignment vertical="center" shrinkToFit="1"/>
      <protection locked="0" hidden="1"/>
    </xf>
    <xf numFmtId="177" fontId="17" fillId="4" borderId="40" xfId="4" applyNumberFormat="1" applyFont="1" applyFill="1" applyBorder="1" applyAlignment="1" applyProtection="1">
      <alignment vertical="center" shrinkToFit="1"/>
      <protection locked="0" hidden="1"/>
    </xf>
    <xf numFmtId="0" fontId="17" fillId="4" borderId="42" xfId="0" applyFont="1" applyFill="1" applyBorder="1" applyAlignment="1" applyProtection="1">
      <alignment vertical="center" wrapText="1" shrinkToFit="1"/>
      <protection locked="0" hidden="1"/>
    </xf>
    <xf numFmtId="0" fontId="17" fillId="4" borderId="43" xfId="0" applyFont="1" applyFill="1" applyBorder="1" applyAlignment="1" applyProtection="1">
      <alignment vertical="center" shrinkToFit="1"/>
      <protection locked="0" hidden="1"/>
    </xf>
    <xf numFmtId="0" fontId="17" fillId="4" borderId="44" xfId="0" applyFont="1" applyFill="1" applyBorder="1" applyAlignment="1" applyProtection="1">
      <alignment vertical="center" shrinkToFit="1"/>
      <protection locked="0" hidden="1"/>
    </xf>
    <xf numFmtId="0" fontId="17" fillId="4" borderId="45" xfId="0" applyFont="1" applyFill="1" applyBorder="1" applyAlignment="1" applyProtection="1">
      <alignment vertical="center" shrinkToFit="1"/>
      <protection locked="0" hidden="1"/>
    </xf>
    <xf numFmtId="177" fontId="17" fillId="4" borderId="43" xfId="4" applyNumberFormat="1" applyFont="1" applyFill="1" applyBorder="1" applyAlignment="1" applyProtection="1">
      <alignment vertical="center" shrinkToFit="1"/>
      <protection locked="0" hidden="1"/>
    </xf>
    <xf numFmtId="177" fontId="17" fillId="4" borderId="44" xfId="4" applyNumberFormat="1" applyFont="1" applyFill="1" applyBorder="1" applyAlignment="1" applyProtection="1">
      <alignment vertical="center" shrinkToFit="1"/>
      <protection locked="0" hidden="1"/>
    </xf>
    <xf numFmtId="0" fontId="17" fillId="4" borderId="46" xfId="0" applyFont="1" applyFill="1" applyBorder="1" applyAlignment="1" applyProtection="1">
      <alignment vertical="center" wrapText="1" shrinkToFit="1"/>
      <protection locked="0" hidden="1"/>
    </xf>
    <xf numFmtId="0" fontId="17" fillId="4" borderId="47" xfId="0" applyFont="1" applyFill="1" applyBorder="1" applyAlignment="1" applyProtection="1">
      <alignment vertical="center" shrinkToFit="1"/>
      <protection locked="0" hidden="1"/>
    </xf>
    <xf numFmtId="0" fontId="17" fillId="4" borderId="48" xfId="0" applyFont="1" applyFill="1" applyBorder="1" applyAlignment="1" applyProtection="1">
      <alignment vertical="center" shrinkToFit="1"/>
      <protection locked="0" hidden="1"/>
    </xf>
    <xf numFmtId="0" fontId="17" fillId="4" borderId="49" xfId="0" applyFont="1" applyFill="1" applyBorder="1" applyAlignment="1" applyProtection="1">
      <alignment vertical="center" shrinkToFit="1"/>
      <protection locked="0" hidden="1"/>
    </xf>
    <xf numFmtId="177" fontId="17" fillId="4" borderId="51" xfId="4" applyNumberFormat="1" applyFont="1" applyFill="1" applyBorder="1" applyAlignment="1" applyProtection="1">
      <alignment vertical="center" shrinkToFit="1"/>
      <protection locked="0" hidden="1"/>
    </xf>
    <xf numFmtId="177" fontId="17" fillId="4" borderId="52" xfId="4" applyNumberFormat="1" applyFont="1" applyFill="1" applyBorder="1" applyAlignment="1" applyProtection="1">
      <alignment vertical="center" shrinkToFit="1"/>
      <protection locked="0" hidden="1"/>
    </xf>
    <xf numFmtId="0" fontId="17" fillId="4" borderId="53" xfId="0" applyFont="1" applyFill="1" applyBorder="1" applyAlignment="1" applyProtection="1">
      <alignment vertical="center" wrapText="1" shrinkToFit="1"/>
      <protection locked="0" hidden="1"/>
    </xf>
    <xf numFmtId="0" fontId="19" fillId="0" borderId="1" xfId="0" applyFont="1" applyFill="1" applyBorder="1" applyAlignment="1" applyProtection="1">
      <alignment horizontal="center" vertical="center"/>
      <protection hidden="1"/>
    </xf>
    <xf numFmtId="0" fontId="19" fillId="0" borderId="2" xfId="0" applyFont="1" applyFill="1" applyBorder="1" applyAlignment="1" applyProtection="1">
      <alignment horizontal="center" vertical="center"/>
      <protection hidden="1"/>
    </xf>
    <xf numFmtId="0" fontId="19" fillId="0" borderId="3"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9" fillId="0" borderId="36" xfId="0" applyFont="1" applyFill="1" applyBorder="1" applyAlignment="1" applyProtection="1">
      <alignment horizontal="center" vertical="center"/>
      <protection hidden="1"/>
    </xf>
    <xf numFmtId="0" fontId="17" fillId="6" borderId="65" xfId="0" applyFont="1" applyFill="1" applyBorder="1" applyAlignment="1" applyProtection="1">
      <alignment vertical="center" shrinkToFit="1"/>
      <protection locked="0" hidden="1"/>
    </xf>
    <xf numFmtId="0" fontId="17" fillId="6" borderId="66" xfId="0" applyFont="1" applyFill="1" applyBorder="1" applyAlignment="1" applyProtection="1">
      <alignment vertical="center" shrinkToFit="1"/>
      <protection locked="0" hidden="1"/>
    </xf>
    <xf numFmtId="0" fontId="17" fillId="6" borderId="67" xfId="0" applyFont="1" applyFill="1" applyBorder="1" applyAlignment="1" applyProtection="1">
      <alignment vertical="center" shrinkToFit="1"/>
      <protection locked="0" hidden="1"/>
    </xf>
    <xf numFmtId="177" fontId="17" fillId="6" borderId="65" xfId="4" applyNumberFormat="1" applyFont="1" applyFill="1" applyBorder="1" applyAlignment="1" applyProtection="1">
      <alignment vertical="center" shrinkToFit="1"/>
      <protection locked="0" hidden="1"/>
    </xf>
    <xf numFmtId="177" fontId="17" fillId="6" borderId="66" xfId="4" applyNumberFormat="1" applyFont="1" applyFill="1" applyBorder="1" applyAlignment="1" applyProtection="1">
      <alignment vertical="center" shrinkToFit="1"/>
      <protection locked="0" hidden="1"/>
    </xf>
    <xf numFmtId="0" fontId="17" fillId="6" borderId="68" xfId="0" applyFont="1" applyFill="1" applyBorder="1" applyAlignment="1" applyProtection="1">
      <alignment vertical="center" wrapText="1" shrinkToFit="1"/>
      <protection locked="0" hidden="1"/>
    </xf>
    <xf numFmtId="38" fontId="19" fillId="0" borderId="11" xfId="4" applyFont="1" applyFill="1" applyBorder="1" applyAlignment="1" applyProtection="1">
      <alignment vertical="center" shrinkToFit="1"/>
      <protection hidden="1"/>
    </xf>
    <xf numFmtId="38" fontId="19" fillId="0" borderId="8" xfId="4" applyFont="1" applyFill="1" applyBorder="1" applyAlignment="1" applyProtection="1">
      <alignment vertical="center" shrinkToFit="1"/>
      <protection hidden="1"/>
    </xf>
    <xf numFmtId="0" fontId="17" fillId="6" borderId="39" xfId="0" applyFont="1" applyFill="1" applyBorder="1" applyAlignment="1" applyProtection="1">
      <alignment vertical="center" shrinkToFit="1"/>
      <protection locked="0" hidden="1"/>
    </xf>
    <xf numFmtId="0" fontId="17" fillId="6" borderId="40" xfId="0" applyFont="1" applyFill="1" applyBorder="1" applyAlignment="1" applyProtection="1">
      <alignment vertical="center" shrinkToFit="1"/>
      <protection locked="0" hidden="1"/>
    </xf>
    <xf numFmtId="0" fontId="17" fillId="6" borderId="41" xfId="0" applyFont="1" applyFill="1" applyBorder="1" applyAlignment="1" applyProtection="1">
      <alignment vertical="center" shrinkToFit="1"/>
      <protection locked="0" hidden="1"/>
    </xf>
    <xf numFmtId="177" fontId="17" fillId="6" borderId="54" xfId="4" applyNumberFormat="1" applyFont="1" applyFill="1" applyBorder="1" applyAlignment="1" applyProtection="1">
      <alignment vertical="center" shrinkToFit="1"/>
      <protection locked="0" hidden="1"/>
    </xf>
    <xf numFmtId="177" fontId="17" fillId="6" borderId="55" xfId="4" applyNumberFormat="1" applyFont="1" applyFill="1" applyBorder="1" applyAlignment="1" applyProtection="1">
      <alignment vertical="center" shrinkToFit="1"/>
      <protection locked="0" hidden="1"/>
    </xf>
    <xf numFmtId="0" fontId="17" fillId="6" borderId="56" xfId="0" applyFont="1" applyFill="1" applyBorder="1" applyAlignment="1" applyProtection="1">
      <alignment vertical="center" wrapText="1" shrinkToFit="1"/>
      <protection locked="0" hidden="1"/>
    </xf>
    <xf numFmtId="0" fontId="17" fillId="6" borderId="43" xfId="0" applyFont="1" applyFill="1" applyBorder="1" applyAlignment="1" applyProtection="1">
      <alignment vertical="center" shrinkToFit="1"/>
      <protection locked="0" hidden="1"/>
    </xf>
    <xf numFmtId="0" fontId="17" fillId="6" borderId="44" xfId="0" applyFont="1" applyFill="1" applyBorder="1" applyAlignment="1" applyProtection="1">
      <alignment vertical="center" shrinkToFit="1"/>
      <protection locked="0" hidden="1"/>
    </xf>
    <xf numFmtId="0" fontId="17" fillId="6" borderId="45" xfId="0" applyFont="1" applyFill="1" applyBorder="1" applyAlignment="1" applyProtection="1">
      <alignment vertical="center" shrinkToFit="1"/>
      <protection locked="0" hidden="1"/>
    </xf>
    <xf numFmtId="177" fontId="17" fillId="6" borderId="43" xfId="4" applyNumberFormat="1" applyFont="1" applyFill="1" applyBorder="1" applyAlignment="1" applyProtection="1">
      <alignment vertical="center" shrinkToFit="1"/>
      <protection locked="0" hidden="1"/>
    </xf>
    <xf numFmtId="177" fontId="17" fillId="6" borderId="44" xfId="4" applyNumberFormat="1" applyFont="1" applyFill="1" applyBorder="1" applyAlignment="1" applyProtection="1">
      <alignment vertical="center" shrinkToFit="1"/>
      <protection locked="0" hidden="1"/>
    </xf>
    <xf numFmtId="0" fontId="17" fillId="6" borderId="46" xfId="0" applyFont="1" applyFill="1" applyBorder="1" applyAlignment="1" applyProtection="1">
      <alignment vertical="center" wrapText="1" shrinkToFit="1"/>
      <protection locked="0" hidden="1"/>
    </xf>
    <xf numFmtId="177" fontId="17" fillId="6" borderId="39" xfId="4" applyNumberFormat="1" applyFont="1" applyFill="1" applyBorder="1" applyAlignment="1" applyProtection="1">
      <alignment vertical="center" shrinkToFit="1"/>
      <protection locked="0" hidden="1"/>
    </xf>
    <xf numFmtId="177" fontId="17" fillId="6" borderId="40" xfId="4" applyNumberFormat="1" applyFont="1" applyFill="1" applyBorder="1" applyAlignment="1" applyProtection="1">
      <alignment vertical="center" shrinkToFit="1"/>
      <protection locked="0" hidden="1"/>
    </xf>
    <xf numFmtId="0" fontId="17" fillId="6" borderId="42" xfId="0" applyFont="1" applyFill="1" applyBorder="1" applyAlignment="1" applyProtection="1">
      <alignment vertical="center" wrapText="1" shrinkToFit="1"/>
      <protection locked="0" hidden="1"/>
    </xf>
    <xf numFmtId="0" fontId="17" fillId="6" borderId="51" xfId="0" applyFont="1" applyFill="1" applyBorder="1" applyAlignment="1" applyProtection="1">
      <alignment vertical="center" shrinkToFit="1"/>
      <protection locked="0" hidden="1"/>
    </xf>
    <xf numFmtId="0" fontId="17" fillId="6" borderId="52" xfId="0" applyFont="1" applyFill="1" applyBorder="1" applyAlignment="1" applyProtection="1">
      <alignment vertical="center" shrinkToFit="1"/>
      <protection locked="0" hidden="1"/>
    </xf>
    <xf numFmtId="0" fontId="17" fillId="6" borderId="88" xfId="0" applyFont="1" applyFill="1" applyBorder="1" applyAlignment="1" applyProtection="1">
      <alignment vertical="center" shrinkToFit="1"/>
      <protection locked="0" hidden="1"/>
    </xf>
    <xf numFmtId="177" fontId="17" fillId="6" borderId="45" xfId="4" applyNumberFormat="1" applyFont="1" applyFill="1" applyBorder="1" applyAlignment="1" applyProtection="1">
      <alignment vertical="center" shrinkToFit="1"/>
      <protection locked="0" hidden="1"/>
    </xf>
    <xf numFmtId="0" fontId="17" fillId="6" borderId="43" xfId="0" applyFont="1" applyFill="1" applyBorder="1" applyAlignment="1" applyProtection="1">
      <alignment vertical="center" wrapText="1" shrinkToFit="1"/>
      <protection locked="0" hidden="1"/>
    </xf>
    <xf numFmtId="0" fontId="17" fillId="6" borderId="44" xfId="0" applyFont="1" applyFill="1" applyBorder="1" applyAlignment="1" applyProtection="1">
      <alignment vertical="center" wrapText="1" shrinkToFit="1"/>
      <protection locked="0" hidden="1"/>
    </xf>
    <xf numFmtId="0" fontId="17" fillId="6" borderId="45" xfId="0" applyFont="1" applyFill="1" applyBorder="1" applyAlignment="1" applyProtection="1">
      <alignment vertical="center" wrapText="1" shrinkToFit="1"/>
      <protection locked="0" hidden="1"/>
    </xf>
    <xf numFmtId="0" fontId="17" fillId="6" borderId="47" xfId="0" applyFont="1" applyFill="1" applyBorder="1" applyAlignment="1" applyProtection="1">
      <alignment vertical="center" shrinkToFit="1"/>
      <protection locked="0" hidden="1"/>
    </xf>
    <xf numFmtId="0" fontId="17" fillId="6" borderId="48" xfId="0" applyFont="1" applyFill="1" applyBorder="1" applyAlignment="1" applyProtection="1">
      <alignment vertical="center" shrinkToFit="1"/>
      <protection locked="0" hidden="1"/>
    </xf>
    <xf numFmtId="0" fontId="17" fillId="6" borderId="49" xfId="0" applyFont="1" applyFill="1" applyBorder="1" applyAlignment="1" applyProtection="1">
      <alignment vertical="center" shrinkToFit="1"/>
      <protection locked="0" hidden="1"/>
    </xf>
    <xf numFmtId="177" fontId="17" fillId="6" borderId="47" xfId="4" applyNumberFormat="1" applyFont="1" applyFill="1" applyBorder="1" applyAlignment="1" applyProtection="1">
      <alignment vertical="center" shrinkToFit="1"/>
      <protection locked="0" hidden="1"/>
    </xf>
    <xf numFmtId="177" fontId="17" fillId="6" borderId="48" xfId="4" applyNumberFormat="1" applyFont="1" applyFill="1" applyBorder="1" applyAlignment="1" applyProtection="1">
      <alignment vertical="center" shrinkToFit="1"/>
      <protection locked="0" hidden="1"/>
    </xf>
    <xf numFmtId="0" fontId="17" fillId="6" borderId="50" xfId="0" applyFont="1" applyFill="1" applyBorder="1" applyAlignment="1" applyProtection="1">
      <alignment vertical="center" wrapText="1" shrinkToFit="1"/>
      <protection locked="0" hidden="1"/>
    </xf>
    <xf numFmtId="0" fontId="17" fillId="6" borderId="54" xfId="0" applyFont="1" applyFill="1" applyBorder="1" applyAlignment="1" applyProtection="1">
      <alignment vertical="center" shrinkToFit="1"/>
      <protection locked="0" hidden="1"/>
    </xf>
    <xf numFmtId="0" fontId="17" fillId="6" borderId="55" xfId="0" applyFont="1" applyFill="1" applyBorder="1" applyAlignment="1" applyProtection="1">
      <alignment vertical="center" shrinkToFit="1"/>
      <protection locked="0" hidden="1"/>
    </xf>
    <xf numFmtId="0" fontId="17" fillId="6" borderId="87" xfId="0" applyFont="1" applyFill="1" applyBorder="1" applyAlignment="1" applyProtection="1">
      <alignment vertical="center" shrinkToFit="1"/>
      <protection locked="0" hidden="1"/>
    </xf>
    <xf numFmtId="177" fontId="17" fillId="6" borderId="87" xfId="4" applyNumberFormat="1" applyFont="1" applyFill="1" applyBorder="1" applyAlignment="1" applyProtection="1">
      <alignment vertical="center" shrinkToFit="1"/>
      <protection locked="0" hidden="1"/>
    </xf>
    <xf numFmtId="0" fontId="17" fillId="6" borderId="54" xfId="0" applyFont="1" applyFill="1" applyBorder="1" applyAlignment="1" applyProtection="1">
      <alignment vertical="center" wrapText="1" shrinkToFit="1"/>
      <protection locked="0" hidden="1"/>
    </xf>
    <xf numFmtId="0" fontId="17" fillId="6" borderId="55" xfId="0" applyFont="1" applyFill="1" applyBorder="1" applyAlignment="1" applyProtection="1">
      <alignment vertical="center" wrapText="1" shrinkToFit="1"/>
      <protection locked="0" hidden="1"/>
    </xf>
    <xf numFmtId="0" fontId="17" fillId="6" borderId="87" xfId="0" applyFont="1" applyFill="1" applyBorder="1" applyAlignment="1" applyProtection="1">
      <alignment vertical="center" wrapText="1" shrinkToFit="1"/>
      <protection locked="0" hidden="1"/>
    </xf>
    <xf numFmtId="177" fontId="17" fillId="6" borderId="51" xfId="4" applyNumberFormat="1" applyFont="1" applyFill="1" applyBorder="1" applyAlignment="1" applyProtection="1">
      <alignment vertical="center" shrinkToFit="1"/>
      <protection locked="0" hidden="1"/>
    </xf>
    <xf numFmtId="177" fontId="17" fillId="6" borderId="52" xfId="4" applyNumberFormat="1" applyFont="1" applyFill="1" applyBorder="1" applyAlignment="1" applyProtection="1">
      <alignment vertical="center" shrinkToFit="1"/>
      <protection locked="0" hidden="1"/>
    </xf>
    <xf numFmtId="0" fontId="17" fillId="6" borderId="53" xfId="0" applyFont="1" applyFill="1" applyBorder="1" applyAlignment="1" applyProtection="1">
      <alignment vertical="center" wrapText="1" shrinkToFit="1"/>
      <protection locked="0" hidden="1"/>
    </xf>
    <xf numFmtId="0" fontId="15" fillId="5" borderId="1" xfId="0" applyFont="1" applyFill="1" applyBorder="1" applyAlignment="1" applyProtection="1">
      <alignment horizontal="center" vertical="center" wrapText="1"/>
      <protection locked="0" hidden="1"/>
    </xf>
    <xf numFmtId="0" fontId="15" fillId="5" borderId="2" xfId="0" applyFont="1" applyFill="1" applyBorder="1" applyAlignment="1" applyProtection="1">
      <alignment horizontal="center" vertical="center" wrapText="1"/>
      <protection locked="0" hidden="1"/>
    </xf>
    <xf numFmtId="0" fontId="15" fillId="5" borderId="3" xfId="0" applyFont="1" applyFill="1" applyBorder="1" applyAlignment="1" applyProtection="1">
      <alignment horizontal="center" vertical="center" wrapText="1"/>
      <protection locked="0" hidden="1"/>
    </xf>
    <xf numFmtId="0" fontId="21" fillId="0" borderId="1"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17" fillId="0" borderId="5"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wrapText="1"/>
      <protection hidden="1"/>
    </xf>
    <xf numFmtId="0" fontId="17" fillId="0" borderId="10" xfId="0" applyFont="1" applyFill="1" applyBorder="1" applyAlignment="1" applyProtection="1">
      <alignment horizontal="left" vertical="center" wrapText="1"/>
      <protection hidden="1"/>
    </xf>
    <xf numFmtId="0" fontId="15" fillId="6" borderId="2" xfId="0" applyFont="1" applyFill="1" applyBorder="1" applyAlignment="1" applyProtection="1">
      <alignment vertical="center" shrinkToFit="1"/>
      <protection locked="0" hidden="1"/>
    </xf>
    <xf numFmtId="0" fontId="14" fillId="0" borderId="8" xfId="0" applyFont="1" applyFill="1" applyBorder="1" applyAlignment="1">
      <alignment horizontal="left" vertical="center" wrapText="1"/>
    </xf>
    <xf numFmtId="0" fontId="14" fillId="0" borderId="82" xfId="0" applyFont="1" applyFill="1" applyBorder="1" applyAlignment="1">
      <alignment horizontal="center" vertical="center" wrapText="1"/>
    </xf>
    <xf numFmtId="0" fontId="14" fillId="0" borderId="77" xfId="0" applyFont="1" applyFill="1" applyBorder="1" applyAlignment="1">
      <alignment horizontal="center" vertical="center" wrapText="1"/>
    </xf>
    <xf numFmtId="0" fontId="17" fillId="6" borderId="0" xfId="0" applyFont="1" applyFill="1" applyBorder="1" applyAlignment="1" applyProtection="1">
      <alignment vertical="center" shrinkToFit="1"/>
      <protection locked="0" hidden="1"/>
    </xf>
    <xf numFmtId="0" fontId="14" fillId="0" borderId="1" xfId="0" applyFont="1" applyFill="1" applyBorder="1" applyAlignment="1" applyProtection="1">
      <alignment horizontal="center" vertical="center"/>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176" fontId="14" fillId="0" borderId="1" xfId="0" applyNumberFormat="1" applyFont="1" applyFill="1" applyBorder="1" applyAlignment="1" applyProtection="1">
      <alignment vertical="center" shrinkToFit="1"/>
      <protection hidden="1"/>
    </xf>
    <xf numFmtId="176" fontId="14" fillId="0" borderId="2" xfId="0" applyNumberFormat="1" applyFont="1" applyFill="1" applyBorder="1" applyAlignment="1" applyProtection="1">
      <alignment vertical="center" shrinkToFit="1"/>
      <protection hidden="1"/>
    </xf>
    <xf numFmtId="178" fontId="14" fillId="0" borderId="1" xfId="0" applyNumberFormat="1" applyFont="1" applyFill="1" applyBorder="1" applyAlignment="1" applyProtection="1">
      <alignment horizontal="center" vertical="center" shrinkToFit="1"/>
      <protection hidden="1"/>
    </xf>
    <xf numFmtId="178" fontId="14" fillId="0" borderId="2" xfId="0" applyNumberFormat="1" applyFont="1" applyFill="1" applyBorder="1" applyAlignment="1" applyProtection="1">
      <alignment horizontal="center" vertical="center" shrinkToFit="1"/>
      <protection hidden="1"/>
    </xf>
    <xf numFmtId="0" fontId="17" fillId="0" borderId="84"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14" fillId="0" borderId="77" xfId="0" applyFont="1" applyFill="1" applyBorder="1" applyAlignment="1">
      <alignment horizontal="left" vertical="center" wrapText="1"/>
    </xf>
    <xf numFmtId="0" fontId="14" fillId="6" borderId="77" xfId="0" applyFont="1" applyFill="1" applyBorder="1" applyAlignment="1" applyProtection="1">
      <alignment horizontal="left" vertical="center" shrinkToFit="1"/>
      <protection locked="0"/>
    </xf>
    <xf numFmtId="0" fontId="14" fillId="6" borderId="78" xfId="0" applyFont="1" applyFill="1" applyBorder="1" applyAlignment="1" applyProtection="1">
      <alignment horizontal="left" vertical="center" shrinkToFit="1"/>
      <protection locked="0"/>
    </xf>
    <xf numFmtId="0" fontId="17" fillId="0" borderId="8" xfId="0" applyFont="1" applyFill="1" applyBorder="1" applyAlignment="1" applyProtection="1">
      <alignment horizontal="left" vertical="center" wrapText="1"/>
      <protection hidden="1"/>
    </xf>
    <xf numFmtId="0" fontId="17" fillId="0" borderId="12" xfId="0" applyFont="1" applyFill="1" applyBorder="1" applyAlignment="1" applyProtection="1">
      <alignment horizontal="left" vertical="center" wrapText="1"/>
      <protection hidden="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4" fillId="0" borderId="83" xfId="0" applyFont="1" applyFill="1" applyBorder="1" applyAlignment="1">
      <alignment horizontal="left" vertical="center" wrapText="1"/>
    </xf>
    <xf numFmtId="0" fontId="15" fillId="0" borderId="81" xfId="0" applyFont="1" applyFill="1" applyBorder="1" applyAlignment="1">
      <alignment horizontal="center" vertical="center"/>
    </xf>
    <xf numFmtId="0" fontId="15" fillId="6" borderId="1" xfId="0" applyFont="1" applyFill="1" applyBorder="1" applyAlignment="1" applyProtection="1">
      <alignment vertical="center" shrinkToFit="1"/>
      <protection locked="0" hidden="1"/>
    </xf>
    <xf numFmtId="0" fontId="15" fillId="6" borderId="3" xfId="0" applyFont="1" applyFill="1" applyBorder="1" applyAlignment="1" applyProtection="1">
      <alignment vertical="center" shrinkToFit="1"/>
      <protection locked="0"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vertical="center"/>
      <protection hidden="1"/>
    </xf>
    <xf numFmtId="0" fontId="15" fillId="0" borderId="6" xfId="0" applyFont="1" applyFill="1" applyBorder="1" applyAlignment="1" applyProtection="1">
      <alignment vertical="center"/>
      <protection hidden="1"/>
    </xf>
    <xf numFmtId="0" fontId="15" fillId="0" borderId="11" xfId="0" applyFont="1" applyFill="1" applyBorder="1" applyAlignment="1" applyProtection="1">
      <alignment vertical="center"/>
      <protection hidden="1"/>
    </xf>
    <xf numFmtId="0" fontId="15" fillId="0" borderId="8" xfId="0" applyFont="1" applyFill="1" applyBorder="1" applyAlignment="1" applyProtection="1">
      <alignment vertical="center"/>
      <protection hidden="1"/>
    </xf>
    <xf numFmtId="0" fontId="15" fillId="0" borderId="12" xfId="0" applyFont="1" applyFill="1" applyBorder="1" applyAlignment="1" applyProtection="1">
      <alignment vertical="center"/>
      <protection hidden="1"/>
    </xf>
    <xf numFmtId="0" fontId="15" fillId="0" borderId="18" xfId="0" applyFont="1" applyFill="1" applyBorder="1" applyAlignment="1" applyProtection="1">
      <alignment horizontal="center" vertical="center" textRotation="255"/>
      <protection hidden="1"/>
    </xf>
    <xf numFmtId="0" fontId="15" fillId="0" borderId="19" xfId="0" applyFont="1" applyFill="1" applyBorder="1" applyAlignment="1" applyProtection="1">
      <alignment horizontal="center" vertical="center" textRotation="255"/>
      <protection hidden="1"/>
    </xf>
    <xf numFmtId="0" fontId="15" fillId="0" borderId="20" xfId="0" applyFont="1" applyFill="1" applyBorder="1" applyAlignment="1" applyProtection="1">
      <alignment horizontal="center" vertical="center" textRotation="255"/>
      <protection hidden="1"/>
    </xf>
    <xf numFmtId="0" fontId="15" fillId="6" borderId="13" xfId="0" applyFont="1" applyFill="1" applyBorder="1" applyAlignment="1" applyProtection="1">
      <alignment horizontal="left" vertical="center" shrinkToFit="1"/>
      <protection locked="0" hidden="1"/>
    </xf>
    <xf numFmtId="0" fontId="15" fillId="6" borderId="14" xfId="0" applyFont="1" applyFill="1" applyBorder="1" applyAlignment="1" applyProtection="1">
      <alignment horizontal="left" vertical="center" shrinkToFit="1"/>
      <protection locked="0" hidden="1"/>
    </xf>
    <xf numFmtId="0" fontId="15" fillId="6" borderId="16" xfId="0" applyFont="1" applyFill="1" applyBorder="1" applyAlignment="1" applyProtection="1">
      <alignment horizontal="left" vertical="center" shrinkToFit="1"/>
      <protection locked="0" hidden="1"/>
    </xf>
    <xf numFmtId="0" fontId="14" fillId="0" borderId="1"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5" fillId="6" borderId="11" xfId="0" applyFont="1" applyFill="1" applyBorder="1" applyAlignment="1" applyProtection="1">
      <alignment vertical="center" shrinkToFit="1"/>
      <protection locked="0" hidden="1"/>
    </xf>
    <xf numFmtId="0" fontId="15" fillId="6" borderId="8" xfId="0" applyFont="1" applyFill="1" applyBorder="1" applyAlignment="1" applyProtection="1">
      <alignment vertical="center" shrinkToFit="1"/>
      <protection locked="0" hidden="1"/>
    </xf>
    <xf numFmtId="0" fontId="15" fillId="6" borderId="12" xfId="0" applyFont="1" applyFill="1" applyBorder="1" applyAlignment="1" applyProtection="1">
      <alignment vertical="center" shrinkToFit="1"/>
      <protection locked="0" hidden="1"/>
    </xf>
    <xf numFmtId="49" fontId="15" fillId="6" borderId="11" xfId="0" applyNumberFormat="1" applyFont="1" applyFill="1" applyBorder="1" applyAlignment="1" applyProtection="1">
      <alignment horizontal="center" vertical="center" shrinkToFit="1"/>
      <protection locked="0" hidden="1"/>
    </xf>
    <xf numFmtId="49" fontId="15" fillId="6" borderId="8" xfId="0" applyNumberFormat="1" applyFont="1" applyFill="1" applyBorder="1" applyAlignment="1" applyProtection="1">
      <alignment horizontal="center" vertical="center" shrinkToFit="1"/>
      <protection locked="0" hidden="1"/>
    </xf>
    <xf numFmtId="49" fontId="15" fillId="6" borderId="12" xfId="0" applyNumberFormat="1" applyFont="1" applyFill="1" applyBorder="1" applyAlignment="1" applyProtection="1">
      <alignment horizontal="center" vertical="center" shrinkToFit="1"/>
      <protection locked="0" hidden="1"/>
    </xf>
    <xf numFmtId="0" fontId="14" fillId="5" borderId="1" xfId="0" applyFont="1" applyFill="1" applyBorder="1" applyAlignment="1" applyProtection="1">
      <alignment vertical="center" shrinkToFit="1"/>
      <protection locked="0" hidden="1"/>
    </xf>
    <xf numFmtId="0" fontId="14" fillId="5" borderId="2" xfId="0" applyFont="1" applyFill="1" applyBorder="1" applyAlignment="1" applyProtection="1">
      <alignment vertical="center" shrinkToFit="1"/>
      <protection locked="0" hidden="1"/>
    </xf>
    <xf numFmtId="0" fontId="14" fillId="5" borderId="3" xfId="0" applyFont="1" applyFill="1" applyBorder="1" applyAlignment="1" applyProtection="1">
      <alignment vertical="center" shrinkToFit="1"/>
      <protection locked="0" hidden="1"/>
    </xf>
    <xf numFmtId="49" fontId="15" fillId="6" borderId="5" xfId="0" applyNumberFormat="1" applyFont="1" applyFill="1" applyBorder="1" applyAlignment="1" applyProtection="1">
      <alignment horizontal="center" vertical="center" shrinkToFit="1"/>
      <protection locked="0" hidden="1"/>
    </xf>
    <xf numFmtId="0" fontId="15" fillId="6" borderId="11" xfId="0" applyFont="1" applyFill="1" applyBorder="1" applyAlignment="1" applyProtection="1">
      <alignment horizontal="left" vertical="center" shrinkToFit="1"/>
      <protection locked="0" hidden="1"/>
    </xf>
    <xf numFmtId="0" fontId="15" fillId="6" borderId="8" xfId="0" applyFont="1" applyFill="1" applyBorder="1" applyAlignment="1" applyProtection="1">
      <alignment horizontal="left" vertical="center" shrinkToFit="1"/>
      <protection locked="0" hidden="1"/>
    </xf>
    <xf numFmtId="0" fontId="15" fillId="6" borderId="12" xfId="0" applyFont="1" applyFill="1" applyBorder="1" applyAlignment="1" applyProtection="1">
      <alignment horizontal="left" vertical="center" shrinkToFit="1"/>
      <protection locked="0" hidden="1"/>
    </xf>
    <xf numFmtId="176" fontId="15" fillId="0" borderId="9" xfId="0" applyNumberFormat="1" applyFont="1" applyBorder="1" applyAlignment="1">
      <alignment vertical="center"/>
    </xf>
    <xf numFmtId="176" fontId="15" fillId="0" borderId="0" xfId="0" applyNumberFormat="1" applyFont="1" applyBorder="1" applyAlignment="1">
      <alignment vertical="center"/>
    </xf>
    <xf numFmtId="0" fontId="16" fillId="6" borderId="1" xfId="0" applyFont="1" applyFill="1" applyBorder="1" applyAlignment="1" applyProtection="1">
      <alignment vertical="center" shrinkToFit="1"/>
      <protection locked="0"/>
    </xf>
    <xf numFmtId="0" fontId="16" fillId="6" borderId="2" xfId="0" applyFont="1" applyFill="1" applyBorder="1" applyAlignment="1" applyProtection="1">
      <alignment vertical="center" shrinkToFit="1"/>
      <protection locked="0"/>
    </xf>
    <xf numFmtId="0" fontId="16" fillId="6" borderId="3" xfId="0" applyFont="1" applyFill="1" applyBorder="1" applyAlignment="1" applyProtection="1">
      <alignment vertical="center" shrinkToFit="1"/>
      <protection locked="0"/>
    </xf>
    <xf numFmtId="49" fontId="16" fillId="6" borderId="5" xfId="0" applyNumberFormat="1" applyFont="1" applyFill="1" applyBorder="1" applyAlignment="1" applyProtection="1">
      <alignment horizontal="center" vertical="center" shrinkToFit="1"/>
      <protection locked="0"/>
    </xf>
    <xf numFmtId="0" fontId="16" fillId="6" borderId="9" xfId="0" applyFont="1" applyFill="1" applyBorder="1" applyAlignment="1" applyProtection="1">
      <alignment vertical="center" shrinkToFit="1"/>
      <protection locked="0"/>
    </xf>
    <xf numFmtId="0" fontId="16" fillId="6" borderId="15" xfId="0" applyFont="1" applyFill="1" applyBorder="1" applyAlignment="1" applyProtection="1">
      <alignment vertical="center" shrinkToFit="1"/>
      <protection locked="0"/>
    </xf>
    <xf numFmtId="0" fontId="16" fillId="6" borderId="7" xfId="0" applyFont="1" applyFill="1" applyBorder="1" applyAlignment="1" applyProtection="1">
      <alignment vertical="center" shrinkToFit="1"/>
      <protection locked="0"/>
    </xf>
    <xf numFmtId="0" fontId="16" fillId="6" borderId="17" xfId="0" applyFont="1" applyFill="1" applyBorder="1" applyAlignment="1" applyProtection="1">
      <alignment vertical="center" shrinkToFit="1"/>
      <protection locked="0"/>
    </xf>
    <xf numFmtId="0" fontId="16" fillId="6" borderId="13" xfId="0" applyFont="1" applyFill="1" applyBorder="1" applyAlignment="1" applyProtection="1">
      <alignment vertical="center" shrinkToFit="1"/>
      <protection locked="0"/>
    </xf>
    <xf numFmtId="0" fontId="16" fillId="6" borderId="14" xfId="0" applyFont="1" applyFill="1" applyBorder="1" applyAlignment="1" applyProtection="1">
      <alignment vertical="center" shrinkToFit="1"/>
      <protection locked="0"/>
    </xf>
    <xf numFmtId="0" fontId="16" fillId="6" borderId="16" xfId="0" applyFont="1" applyFill="1" applyBorder="1" applyAlignment="1" applyProtection="1">
      <alignment vertical="center" shrinkToFit="1"/>
      <protection locked="0"/>
    </xf>
    <xf numFmtId="0" fontId="16" fillId="6" borderId="0" xfId="0" applyFont="1" applyFill="1" applyAlignment="1" applyProtection="1">
      <alignment horizontal="center" vertical="center"/>
      <protection locked="0"/>
    </xf>
    <xf numFmtId="178" fontId="19" fillId="0" borderId="11" xfId="0" applyNumberFormat="1" applyFont="1" applyBorder="1" applyAlignment="1" applyProtection="1">
      <alignment horizontal="center" vertical="center" shrinkToFit="1"/>
      <protection hidden="1"/>
    </xf>
    <xf numFmtId="178" fontId="19" fillId="0" borderId="8" xfId="0" applyNumberFormat="1" applyFont="1" applyBorder="1" applyAlignment="1" applyProtection="1">
      <alignment horizontal="center" vertical="center" shrinkToFit="1"/>
      <protection hidden="1"/>
    </xf>
    <xf numFmtId="0" fontId="16" fillId="6" borderId="1" xfId="0" applyFont="1" applyFill="1" applyBorder="1" applyAlignment="1" applyProtection="1">
      <alignment vertical="center" shrinkToFit="1"/>
      <protection locked="0" hidden="1"/>
    </xf>
    <xf numFmtId="0" fontId="16" fillId="6" borderId="2" xfId="0" applyFont="1" applyFill="1" applyBorder="1" applyAlignment="1" applyProtection="1">
      <alignment vertical="center" shrinkToFit="1"/>
      <protection locked="0" hidden="1"/>
    </xf>
    <xf numFmtId="0" fontId="16" fillId="6" borderId="3" xfId="0" applyFont="1" applyFill="1" applyBorder="1" applyAlignment="1" applyProtection="1">
      <alignment vertical="center" shrinkToFit="1"/>
      <protection locked="0" hidden="1"/>
    </xf>
    <xf numFmtId="0" fontId="16" fillId="6" borderId="13" xfId="0" applyFont="1" applyFill="1" applyBorder="1" applyAlignment="1" applyProtection="1">
      <alignment horizontal="left" vertical="center" shrinkToFit="1"/>
      <protection locked="0" hidden="1"/>
    </xf>
    <xf numFmtId="0" fontId="16" fillId="6" borderId="14" xfId="0" applyFont="1" applyFill="1" applyBorder="1" applyAlignment="1" applyProtection="1">
      <alignment horizontal="left" vertical="center" shrinkToFit="1"/>
      <protection locked="0" hidden="1"/>
    </xf>
    <xf numFmtId="0" fontId="16" fillId="6" borderId="16" xfId="0" applyFont="1" applyFill="1" applyBorder="1" applyAlignment="1" applyProtection="1">
      <alignment horizontal="left" vertical="center" shrinkToFit="1"/>
      <protection locked="0" hidden="1"/>
    </xf>
    <xf numFmtId="0" fontId="16" fillId="6" borderId="11" xfId="0" applyFont="1" applyFill="1" applyBorder="1" applyAlignment="1" applyProtection="1">
      <alignment vertical="center" shrinkToFit="1"/>
      <protection locked="0" hidden="1"/>
    </xf>
    <xf numFmtId="0" fontId="16" fillId="6" borderId="8" xfId="0" applyFont="1" applyFill="1" applyBorder="1" applyAlignment="1" applyProtection="1">
      <alignment vertical="center" shrinkToFit="1"/>
      <protection locked="0" hidden="1"/>
    </xf>
    <xf numFmtId="0" fontId="16" fillId="6" borderId="12" xfId="0" applyFont="1" applyFill="1" applyBorder="1" applyAlignment="1" applyProtection="1">
      <alignment vertical="center" shrinkToFit="1"/>
      <protection locked="0" hidden="1"/>
    </xf>
    <xf numFmtId="49" fontId="16" fillId="6" borderId="11" xfId="0" applyNumberFormat="1" applyFont="1" applyFill="1" applyBorder="1" applyAlignment="1" applyProtection="1">
      <alignment horizontal="center" vertical="center" shrinkToFit="1"/>
      <protection locked="0" hidden="1"/>
    </xf>
    <xf numFmtId="49" fontId="16" fillId="6" borderId="8" xfId="0" applyNumberFormat="1" applyFont="1" applyFill="1" applyBorder="1" applyAlignment="1" applyProtection="1">
      <alignment horizontal="center" vertical="center" shrinkToFit="1"/>
      <protection locked="0" hidden="1"/>
    </xf>
    <xf numFmtId="49" fontId="16" fillId="6" borderId="12" xfId="0" applyNumberFormat="1" applyFont="1" applyFill="1" applyBorder="1" applyAlignment="1" applyProtection="1">
      <alignment horizontal="center" vertical="center" shrinkToFit="1"/>
      <protection locked="0" hidden="1"/>
    </xf>
    <xf numFmtId="0" fontId="18" fillId="5" borderId="1" xfId="0" applyFont="1" applyFill="1" applyBorder="1" applyAlignment="1" applyProtection="1">
      <alignment vertical="center" shrinkToFit="1"/>
      <protection locked="0" hidden="1"/>
    </xf>
    <xf numFmtId="0" fontId="18" fillId="5" borderId="2" xfId="0" applyFont="1" applyFill="1" applyBorder="1" applyAlignment="1" applyProtection="1">
      <alignment vertical="center" shrinkToFit="1"/>
      <protection locked="0" hidden="1"/>
    </xf>
    <xf numFmtId="0" fontId="18" fillId="5" borderId="3" xfId="0" applyFont="1" applyFill="1" applyBorder="1" applyAlignment="1" applyProtection="1">
      <alignment vertical="center" shrinkToFit="1"/>
      <protection locked="0" hidden="1"/>
    </xf>
    <xf numFmtId="49" fontId="16" fillId="6" borderId="5" xfId="0" applyNumberFormat="1" applyFont="1" applyFill="1" applyBorder="1" applyAlignment="1" applyProtection="1">
      <alignment horizontal="center" vertical="center" shrinkToFit="1"/>
      <protection locked="0" hidden="1"/>
    </xf>
    <xf numFmtId="0" fontId="16" fillId="6" borderId="11" xfId="0" applyFont="1" applyFill="1" applyBorder="1" applyAlignment="1" applyProtection="1">
      <alignment horizontal="left" vertical="center" shrinkToFit="1"/>
      <protection locked="0" hidden="1"/>
    </xf>
    <xf numFmtId="0" fontId="16" fillId="6" borderId="8" xfId="0" applyFont="1" applyFill="1" applyBorder="1" applyAlignment="1" applyProtection="1">
      <alignment horizontal="left" vertical="center" shrinkToFit="1"/>
      <protection locked="0" hidden="1"/>
    </xf>
    <xf numFmtId="0" fontId="16" fillId="6" borderId="12" xfId="0" applyFont="1" applyFill="1" applyBorder="1" applyAlignment="1" applyProtection="1">
      <alignment horizontal="left" vertical="center" shrinkToFit="1"/>
      <protection locked="0" hidden="1"/>
    </xf>
    <xf numFmtId="0" fontId="16" fillId="5" borderId="1" xfId="0" applyFont="1" applyFill="1" applyBorder="1" applyAlignment="1" applyProtection="1">
      <alignment horizontal="center" vertical="center" wrapText="1"/>
      <protection locked="0" hidden="1"/>
    </xf>
    <xf numFmtId="0" fontId="16" fillId="5" borderId="2" xfId="0" applyFont="1" applyFill="1" applyBorder="1" applyAlignment="1" applyProtection="1">
      <alignment horizontal="center" vertical="center" wrapText="1"/>
      <protection locked="0" hidden="1"/>
    </xf>
    <xf numFmtId="0" fontId="16" fillId="5" borderId="3" xfId="0" applyFont="1" applyFill="1" applyBorder="1" applyAlignment="1" applyProtection="1">
      <alignment horizontal="center" vertical="center" wrapText="1"/>
      <protection locked="0" hidden="1"/>
    </xf>
    <xf numFmtId="0" fontId="14" fillId="0" borderId="8"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Alignment="1">
      <alignment horizontal="right" vertical="center"/>
    </xf>
    <xf numFmtId="0" fontId="9" fillId="0" borderId="10" xfId="0" applyFont="1" applyBorder="1" applyAlignment="1">
      <alignment horizontal="right" vertical="center"/>
    </xf>
    <xf numFmtId="0" fontId="9" fillId="0" borderId="11" xfId="0" applyFont="1" applyBorder="1">
      <alignment vertical="center"/>
    </xf>
    <xf numFmtId="0" fontId="9" fillId="0" borderId="8" xfId="0" applyFont="1" applyBorder="1">
      <alignment vertical="center"/>
    </xf>
    <xf numFmtId="0" fontId="9" fillId="0" borderId="12"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18" xfId="0" applyFont="1" applyBorder="1" applyAlignment="1">
      <alignment vertical="top" wrapText="1"/>
    </xf>
    <xf numFmtId="0" fontId="13" fillId="0" borderId="20" xfId="0" applyFont="1" applyBorder="1" applyAlignment="1">
      <alignment vertical="top" wrapText="1"/>
    </xf>
  </cellXfs>
  <cellStyles count="7">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40</xdr:col>
      <xdr:colOff>19049</xdr:colOff>
      <xdr:row>0</xdr:row>
      <xdr:rowOff>142875</xdr:rowOff>
    </xdr:from>
    <xdr:to>
      <xdr:col>72</xdr:col>
      <xdr:colOff>76200</xdr:colOff>
      <xdr:row>13</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5624" y="142875"/>
          <a:ext cx="5543551"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a:t>
          </a:r>
          <a:r>
            <a:rPr kumimoji="1" lang="ja-JP" altLang="en-US" sz="900" b="1">
              <a:latin typeface="UD デジタル 教科書体 NK-R" panose="02020400000000000000" pitchFamily="18" charset="-128"/>
              <a:ea typeface="UD デジタル 教科書体 NK-R" panose="02020400000000000000" pitchFamily="18" charset="-128"/>
            </a:rPr>
            <a:t>申請書作成手順」</a:t>
          </a:r>
          <a:endParaRPr kumimoji="1" lang="en-US" altLang="ja-JP" sz="900" b="1">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①はじめに、記入例を参考の上、「（付表２）事業所・施設別個票１」を入力して下さい。</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②次に「（第</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号様式）交付申請書」の日付、法人名称等の申請者情報を入力して下さい（必ず全ての項目を入力してください）。「申請内容」は他の様式から反映されるため、入力不要です。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③「（付表</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）事業所・施設別申請額一覧」は全て他の様式から反映されるため、入力不要です。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UD デジタル 教科書体 NK-R" panose="02020400000000000000" pitchFamily="18" charset="-128"/>
              <a:ea typeface="UD デジタル 教科書体 NK-R" panose="02020400000000000000" pitchFamily="18" charset="-128"/>
            </a:rPr>
            <a:t>④同一法人で複数事業所を申請する場合や、多機能型事業所を含め、一事業所で複数サービスを実施している場合は、「（付表２）事業所・施設別個票１」シートをコピーして、シート名を「（付表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）事業所・施設別個票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」として作成してください。</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（第</a:t>
          </a:r>
          <a:r>
            <a:rPr kumimoji="1" lang="en-US"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号様式）交付</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申請書」「</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（付表１）事業所・施設別</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・サービス</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2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2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2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2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2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2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2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2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2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2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2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2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200-000017000000}"/>
            </a:ext>
          </a:extLst>
        </xdr:cNvPr>
        <xdr:cNvSpPr/>
      </xdr:nvSpPr>
      <xdr:spPr>
        <a:xfrm>
          <a:off x="238125" y="92551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2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2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2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2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2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2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2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2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2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2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40</xdr:col>
      <xdr:colOff>19050</xdr:colOff>
      <xdr:row>0</xdr:row>
      <xdr:rowOff>142875</xdr:rowOff>
    </xdr:from>
    <xdr:to>
      <xdr:col>73</xdr:col>
      <xdr:colOff>152400</xdr:colOff>
      <xdr:row>12</xdr:row>
      <xdr:rowOff>133350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05625" y="142875"/>
          <a:ext cx="5791200"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UD デジタル 教科書体 NK-R" panose="02020400000000000000" pitchFamily="18" charset="-128"/>
              <a:ea typeface="UD デジタル 教科書体 NK-R" panose="02020400000000000000" pitchFamily="18" charset="-128"/>
              <a:cs typeface="+mn-cs"/>
            </a:rPr>
            <a:t>「申請書作成手順」</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①はじめに、記入例を参考の上、「（付表２）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個票１」を入力して下さい。</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②次に「（第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）交付申請書」の日付、法人名称等の申請者情報を入力して下さい（必ず全ての項目を入力してください）。「申請内容」は他の様式から反映されるため、入力不要です。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③「（付表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申請額一覧」は全て他の様式から反映されるため、入力不要です。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pPr eaLnBrk="1" fontAlgn="auto" latinLnBrk="0" hangingPunct="1"/>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④同一法人で複数事業所を申請する場合や、多機能型事業所を含め、一事業所で複数サービスを実施している場合は、「（付表２）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個票１」シートをコピーして、シート名を「（付表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」として作成してください。「（第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）交付申請書」「（付表１）</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申請額一覧」に、複数事業所・サービスを合算した金額等が反映されます。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5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5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38125" y="31369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5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5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5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5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5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5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5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5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5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5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5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5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5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5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5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5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5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500-000017000000}"/>
            </a:ext>
          </a:extLst>
        </xdr:cNvPr>
        <xdr:cNvSpPr/>
      </xdr:nvSpPr>
      <xdr:spPr>
        <a:xfrm>
          <a:off x="238125" y="92932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5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5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5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5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5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5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5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5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5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5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4</xdr:col>
      <xdr:colOff>0</xdr:colOff>
      <xdr:row>6</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419100" y="542925"/>
          <a:ext cx="3886200" cy="1943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omments" Target="../comments3.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6.vml"/><Relationship Id="rId21" Type="http://schemas.openxmlformats.org/officeDocument/2006/relationships/ctrlProp" Target="../ctrlProps/ctrlProp48.xml"/><Relationship Id="rId34" Type="http://schemas.openxmlformats.org/officeDocument/2006/relationships/comments" Target="../comments6.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52"/>
  <sheetViews>
    <sheetView showGridLines="0" tabSelected="1" view="pageBreakPreview" zoomScaleNormal="120" zoomScaleSheetLayoutView="100" workbookViewId="0">
      <selection activeCell="Z7" sqref="Z7"/>
    </sheetView>
  </sheetViews>
  <sheetFormatPr defaultColWidth="2.25" defaultRowHeight="13.5"/>
  <cols>
    <col min="1" max="1" width="2.625" style="29" customWidth="1"/>
    <col min="2" max="39" width="2.25" style="29"/>
    <col min="40" max="40" width="2.25" style="29" customWidth="1"/>
    <col min="41" max="16384" width="2.25" style="29"/>
  </cols>
  <sheetData>
    <row r="1" spans="1:39" ht="13.5" customHeight="1">
      <c r="A1" s="26" t="s">
        <v>290</v>
      </c>
      <c r="B1" s="27"/>
      <c r="C1" s="28"/>
      <c r="D1" s="28"/>
    </row>
    <row r="2" spans="1:39" ht="18" customHeight="1">
      <c r="A2" s="26"/>
      <c r="B2" s="27"/>
      <c r="C2" s="28"/>
      <c r="D2" s="28"/>
    </row>
    <row r="3" spans="1:39" ht="18" customHeight="1">
      <c r="A3" s="378" t="s">
        <v>250</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row>
    <row r="4" spans="1:39" ht="18" customHeight="1">
      <c r="A4" s="381" t="s">
        <v>182</v>
      </c>
      <c r="B4" s="381"/>
      <c r="C4" s="381"/>
      <c r="D4" s="381"/>
      <c r="E4" s="381"/>
      <c r="F4" s="381"/>
      <c r="G4" s="381"/>
      <c r="H4" s="381"/>
      <c r="I4" s="381"/>
      <c r="J4" s="381"/>
      <c r="K4" s="381"/>
      <c r="L4" s="381"/>
      <c r="M4" s="381"/>
      <c r="N4" s="381"/>
      <c r="O4" s="381"/>
      <c r="P4" s="381"/>
      <c r="Q4" s="381"/>
      <c r="R4" s="381"/>
      <c r="S4" s="381"/>
      <c r="T4" s="381"/>
      <c r="U4" s="381"/>
      <c r="V4" s="382" t="s">
        <v>284</v>
      </c>
      <c r="W4" s="382"/>
      <c r="X4" s="382"/>
      <c r="Y4" s="272">
        <v>5</v>
      </c>
      <c r="Z4" s="29" t="s">
        <v>259</v>
      </c>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101</v>
      </c>
      <c r="AD6" s="379"/>
      <c r="AE6" s="379"/>
      <c r="AF6" s="30" t="s">
        <v>3</v>
      </c>
      <c r="AG6" s="379"/>
      <c r="AH6" s="379"/>
      <c r="AI6" s="30" t="s">
        <v>2</v>
      </c>
      <c r="AJ6" s="379"/>
      <c r="AK6" s="379"/>
      <c r="AL6" s="30" t="s">
        <v>1</v>
      </c>
      <c r="AM6" s="30"/>
    </row>
    <row r="7" spans="1:39" ht="18" customHeight="1">
      <c r="A7" s="380" t="s">
        <v>237</v>
      </c>
      <c r="B7" s="380"/>
      <c r="C7" s="380"/>
      <c r="D7" s="380"/>
      <c r="E7" s="380"/>
      <c r="F7" s="380"/>
      <c r="G7" s="380"/>
      <c r="I7" s="29" t="s">
        <v>238</v>
      </c>
    </row>
    <row r="8" spans="1:39" ht="18" customHeight="1">
      <c r="B8" s="27"/>
      <c r="C8" s="28"/>
      <c r="D8" s="28"/>
    </row>
    <row r="9" spans="1:39">
      <c r="A9" s="29" t="s">
        <v>12</v>
      </c>
      <c r="B9" s="27"/>
      <c r="C9" s="28"/>
      <c r="D9" s="28"/>
    </row>
    <row r="10" spans="1:39" ht="11.25" customHeight="1">
      <c r="B10" s="27"/>
      <c r="C10" s="28"/>
      <c r="D10" s="28"/>
    </row>
    <row r="11" spans="1:39" ht="13.5" customHeight="1">
      <c r="A11" s="320" t="s">
        <v>61</v>
      </c>
      <c r="B11" s="33" t="s">
        <v>4</v>
      </c>
      <c r="C11" s="34"/>
      <c r="D11" s="34"/>
      <c r="E11" s="35"/>
      <c r="F11" s="35"/>
      <c r="G11" s="35"/>
      <c r="H11" s="35"/>
      <c r="I11" s="35"/>
      <c r="J11" s="35"/>
      <c r="K11" s="36"/>
      <c r="L11" s="345"/>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7"/>
    </row>
    <row r="12" spans="1:39" ht="21" customHeight="1">
      <c r="A12" s="321"/>
      <c r="B12" s="348" t="s">
        <v>183</v>
      </c>
      <c r="C12" s="349"/>
      <c r="D12" s="349"/>
      <c r="E12" s="349"/>
      <c r="F12" s="349"/>
      <c r="G12" s="349"/>
      <c r="H12" s="349"/>
      <c r="I12" s="349"/>
      <c r="J12" s="349"/>
      <c r="K12" s="350"/>
      <c r="L12" s="351"/>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3"/>
    </row>
    <row r="13" spans="1:39">
      <c r="A13" s="321"/>
      <c r="B13" s="354" t="s">
        <v>184</v>
      </c>
      <c r="C13" s="355"/>
      <c r="D13" s="355"/>
      <c r="E13" s="355"/>
      <c r="F13" s="355"/>
      <c r="G13" s="355"/>
      <c r="H13" s="355"/>
      <c r="I13" s="355"/>
      <c r="J13" s="355"/>
      <c r="K13" s="356"/>
      <c r="L13" s="37" t="s">
        <v>5</v>
      </c>
      <c r="M13" s="37"/>
      <c r="N13" s="37"/>
      <c r="O13" s="37"/>
      <c r="P13" s="37"/>
      <c r="Q13" s="363"/>
      <c r="R13" s="363"/>
      <c r="S13" s="37" t="s">
        <v>6</v>
      </c>
      <c r="T13" s="363"/>
      <c r="U13" s="363"/>
      <c r="V13" s="363"/>
      <c r="W13" s="37" t="s">
        <v>7</v>
      </c>
      <c r="X13" s="37"/>
      <c r="Y13" s="37"/>
      <c r="Z13" s="37"/>
      <c r="AA13" s="37"/>
      <c r="AB13" s="37"/>
      <c r="AC13" s="37"/>
      <c r="AD13" s="37"/>
      <c r="AE13" s="37"/>
      <c r="AF13" s="37"/>
      <c r="AG13" s="37"/>
      <c r="AH13" s="37"/>
      <c r="AI13" s="37"/>
      <c r="AJ13" s="37"/>
      <c r="AK13" s="37"/>
      <c r="AL13" s="37"/>
      <c r="AM13" s="38"/>
    </row>
    <row r="14" spans="1:39" ht="13.5" customHeight="1">
      <c r="A14" s="321"/>
      <c r="B14" s="357"/>
      <c r="C14" s="358"/>
      <c r="D14" s="358"/>
      <c r="E14" s="358"/>
      <c r="F14" s="358"/>
      <c r="G14" s="358"/>
      <c r="H14" s="358"/>
      <c r="I14" s="358"/>
      <c r="J14" s="358"/>
      <c r="K14" s="359"/>
      <c r="L14" s="364"/>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6"/>
    </row>
    <row r="15" spans="1:39" ht="13.5" customHeight="1">
      <c r="A15" s="321"/>
      <c r="B15" s="360"/>
      <c r="C15" s="361"/>
      <c r="D15" s="361"/>
      <c r="E15" s="361"/>
      <c r="F15" s="361"/>
      <c r="G15" s="361"/>
      <c r="H15" s="361"/>
      <c r="I15" s="361"/>
      <c r="J15" s="361"/>
      <c r="K15" s="362"/>
      <c r="L15" s="367"/>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9"/>
    </row>
    <row r="16" spans="1:39" ht="18" customHeight="1">
      <c r="A16" s="321"/>
      <c r="B16" s="39" t="s">
        <v>185</v>
      </c>
      <c r="C16" s="40"/>
      <c r="D16" s="40"/>
      <c r="E16" s="41"/>
      <c r="F16" s="41"/>
      <c r="G16" s="41"/>
      <c r="H16" s="41"/>
      <c r="I16" s="41"/>
      <c r="J16" s="41"/>
      <c r="K16" s="41"/>
      <c r="L16" s="39" t="s">
        <v>10</v>
      </c>
      <c r="M16" s="41"/>
      <c r="N16" s="41"/>
      <c r="O16" s="41"/>
      <c r="P16" s="41"/>
      <c r="Q16" s="41"/>
      <c r="R16" s="42"/>
      <c r="S16" s="370"/>
      <c r="T16" s="371"/>
      <c r="U16" s="371"/>
      <c r="V16" s="371"/>
      <c r="W16" s="371"/>
      <c r="X16" s="371"/>
      <c r="Y16" s="372"/>
      <c r="Z16" s="39" t="s">
        <v>11</v>
      </c>
      <c r="AA16" s="41"/>
      <c r="AB16" s="41"/>
      <c r="AC16" s="41"/>
      <c r="AD16" s="41"/>
      <c r="AE16" s="41"/>
      <c r="AF16" s="42"/>
      <c r="AG16" s="370"/>
      <c r="AH16" s="371"/>
      <c r="AI16" s="371"/>
      <c r="AJ16" s="371"/>
      <c r="AK16" s="371"/>
      <c r="AL16" s="371"/>
      <c r="AM16" s="372"/>
    </row>
    <row r="17" spans="1:39" ht="18.75" customHeight="1">
      <c r="A17" s="321"/>
      <c r="B17" s="39" t="s">
        <v>13</v>
      </c>
      <c r="C17" s="40"/>
      <c r="D17" s="40"/>
      <c r="E17" s="41"/>
      <c r="F17" s="41"/>
      <c r="G17" s="41"/>
      <c r="H17" s="41"/>
      <c r="I17" s="41"/>
      <c r="J17" s="41"/>
      <c r="K17" s="41"/>
      <c r="L17" s="39" t="s">
        <v>10</v>
      </c>
      <c r="M17" s="41"/>
      <c r="N17" s="41"/>
      <c r="O17" s="41"/>
      <c r="P17" s="41"/>
      <c r="Q17" s="41"/>
      <c r="R17" s="42"/>
      <c r="S17" s="370"/>
      <c r="T17" s="371"/>
      <c r="U17" s="371"/>
      <c r="V17" s="371"/>
      <c r="W17" s="371"/>
      <c r="X17" s="371"/>
      <c r="Y17" s="372"/>
      <c r="Z17" s="39" t="s">
        <v>11</v>
      </c>
      <c r="AA17" s="41"/>
      <c r="AB17" s="41"/>
      <c r="AC17" s="41"/>
      <c r="AD17" s="41"/>
      <c r="AE17" s="41"/>
      <c r="AF17" s="42"/>
      <c r="AG17" s="370"/>
      <c r="AH17" s="371"/>
      <c r="AI17" s="371"/>
      <c r="AJ17" s="371"/>
      <c r="AK17" s="371"/>
      <c r="AL17" s="371"/>
      <c r="AM17" s="372"/>
    </row>
    <row r="18" spans="1:39" ht="18" customHeight="1">
      <c r="A18" s="321"/>
      <c r="B18" s="39" t="s">
        <v>186</v>
      </c>
      <c r="C18" s="40"/>
      <c r="D18" s="40"/>
      <c r="E18" s="41"/>
      <c r="F18" s="41"/>
      <c r="G18" s="41"/>
      <c r="H18" s="41"/>
      <c r="I18" s="41"/>
      <c r="J18" s="41"/>
      <c r="K18" s="41"/>
      <c r="L18" s="39" t="s">
        <v>9</v>
      </c>
      <c r="M18" s="41"/>
      <c r="N18" s="41"/>
      <c r="O18" s="41"/>
      <c r="P18" s="41"/>
      <c r="Q18" s="41"/>
      <c r="R18" s="42"/>
      <c r="S18" s="370"/>
      <c r="T18" s="371"/>
      <c r="U18" s="371"/>
      <c r="V18" s="371"/>
      <c r="W18" s="371"/>
      <c r="X18" s="371"/>
      <c r="Y18" s="372"/>
      <c r="Z18" s="39" t="s">
        <v>62</v>
      </c>
      <c r="AA18" s="41"/>
      <c r="AB18" s="41"/>
      <c r="AC18" s="41"/>
      <c r="AD18" s="41"/>
      <c r="AE18" s="41"/>
      <c r="AF18" s="42"/>
      <c r="AG18" s="370"/>
      <c r="AH18" s="371"/>
      <c r="AI18" s="371"/>
      <c r="AJ18" s="371"/>
      <c r="AK18" s="371"/>
      <c r="AL18" s="371"/>
      <c r="AM18" s="372"/>
    </row>
    <row r="19" spans="1:39" ht="18" customHeight="1">
      <c r="A19" s="39" t="s">
        <v>59</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383" t="s">
        <v>18</v>
      </c>
      <c r="B20" s="384"/>
      <c r="C20" s="384"/>
      <c r="D20" s="384"/>
      <c r="E20" s="384"/>
      <c r="F20" s="384"/>
      <c r="G20" s="384"/>
      <c r="H20" s="384"/>
      <c r="I20" s="384"/>
      <c r="J20" s="384"/>
      <c r="K20" s="384"/>
      <c r="L20" s="384"/>
      <c r="M20" s="384"/>
      <c r="N20" s="384"/>
      <c r="O20" s="384"/>
      <c r="P20" s="384"/>
      <c r="Q20" s="384"/>
      <c r="R20" s="384"/>
      <c r="S20" s="385"/>
      <c r="T20" s="389" t="s">
        <v>246</v>
      </c>
      <c r="U20" s="390"/>
      <c r="V20" s="390"/>
      <c r="W20" s="390"/>
      <c r="X20" s="390"/>
      <c r="Y20" s="390"/>
      <c r="Z20" s="390"/>
      <c r="AA20" s="390"/>
      <c r="AB20" s="390"/>
      <c r="AC20" s="391"/>
      <c r="AD20" s="389" t="s">
        <v>245</v>
      </c>
      <c r="AE20" s="390"/>
      <c r="AF20" s="390"/>
      <c r="AG20" s="390"/>
      <c r="AH20" s="390"/>
      <c r="AI20" s="390"/>
      <c r="AJ20" s="390"/>
      <c r="AK20" s="390"/>
      <c r="AL20" s="390"/>
      <c r="AM20" s="391"/>
    </row>
    <row r="21" spans="1:39" ht="12.75" customHeight="1">
      <c r="A21" s="386"/>
      <c r="B21" s="387"/>
      <c r="C21" s="387"/>
      <c r="D21" s="387"/>
      <c r="E21" s="387"/>
      <c r="F21" s="387"/>
      <c r="G21" s="387"/>
      <c r="H21" s="387"/>
      <c r="I21" s="387"/>
      <c r="J21" s="387"/>
      <c r="K21" s="387"/>
      <c r="L21" s="387"/>
      <c r="M21" s="387"/>
      <c r="N21" s="387"/>
      <c r="O21" s="387"/>
      <c r="P21" s="387"/>
      <c r="Q21" s="387"/>
      <c r="R21" s="387"/>
      <c r="S21" s="388"/>
      <c r="T21" s="373" t="s">
        <v>63</v>
      </c>
      <c r="U21" s="374"/>
      <c r="V21" s="374"/>
      <c r="W21" s="375"/>
      <c r="X21" s="343" t="s">
        <v>14</v>
      </c>
      <c r="Y21" s="343"/>
      <c r="Z21" s="343"/>
      <c r="AA21" s="343"/>
      <c r="AB21" s="343"/>
      <c r="AC21" s="344"/>
      <c r="AD21" s="373" t="s">
        <v>63</v>
      </c>
      <c r="AE21" s="374"/>
      <c r="AF21" s="374"/>
      <c r="AG21" s="375"/>
      <c r="AH21" s="376" t="s">
        <v>14</v>
      </c>
      <c r="AI21" s="376"/>
      <c r="AJ21" s="376"/>
      <c r="AK21" s="376"/>
      <c r="AL21" s="376"/>
      <c r="AM21" s="377"/>
    </row>
    <row r="22" spans="1:39" ht="12.75" customHeight="1">
      <c r="A22" s="320" t="s">
        <v>103</v>
      </c>
      <c r="B22" s="33" t="s">
        <v>104</v>
      </c>
      <c r="C22" s="35"/>
      <c r="D22" s="35"/>
      <c r="E22" s="35"/>
      <c r="F22" s="35"/>
      <c r="G22" s="35"/>
      <c r="H22" s="35"/>
      <c r="I22" s="35"/>
      <c r="J22" s="35"/>
      <c r="K22" s="35"/>
      <c r="L22" s="35"/>
      <c r="M22" s="35"/>
      <c r="N22" s="35"/>
      <c r="O22" s="35"/>
      <c r="P22" s="35"/>
      <c r="Q22" s="35"/>
      <c r="R22" s="35"/>
      <c r="S22" s="36"/>
      <c r="T22" s="323">
        <f ca="1">COUNTIFS('（付表1）事業所・施設別申請額一覧'!$E$6:$E$20,B22,'（付表1）事業所・施設別申請額一覧'!$H$6:$H$20,"&gt;0")</f>
        <v>0</v>
      </c>
      <c r="U22" s="324"/>
      <c r="V22" s="325" t="s">
        <v>15</v>
      </c>
      <c r="W22" s="326"/>
      <c r="X22" s="341">
        <f ca="1">SUMIF('（付表1）事業所・施設別申請額一覧'!$E$6:$E$20,B22,'（付表1）事業所・施設別申請額一覧'!$H$6:$H$20)</f>
        <v>0</v>
      </c>
      <c r="Y22" s="342"/>
      <c r="Z22" s="342"/>
      <c r="AA22" s="342"/>
      <c r="AB22" s="44" t="s">
        <v>80</v>
      </c>
      <c r="AC22" s="45"/>
      <c r="AD22" s="323">
        <f ca="1">COUNTIFS('（付表1）事業所・施設別申請額一覧'!$E$6:$E$20,B22,'（付表1）事業所・施設別申請額一覧'!$K$6:$K$20,"&gt;0")</f>
        <v>0</v>
      </c>
      <c r="AE22" s="324"/>
      <c r="AF22" s="325" t="s">
        <v>15</v>
      </c>
      <c r="AG22" s="326"/>
      <c r="AH22" s="314">
        <f ca="1">SUMIF('（付表1）事業所・施設別申請額一覧'!$E$6:$E$20,B22,'（付表1）事業所・施設別申請額一覧'!$K$6:$K$20)</f>
        <v>0</v>
      </c>
      <c r="AI22" s="315"/>
      <c r="AJ22" s="315"/>
      <c r="AK22" s="315"/>
      <c r="AL22" s="44" t="s">
        <v>80</v>
      </c>
      <c r="AM22" s="45"/>
    </row>
    <row r="23" spans="1:39" ht="12.75" customHeight="1">
      <c r="A23" s="321"/>
      <c r="B23" s="46" t="s">
        <v>105</v>
      </c>
      <c r="C23" s="47"/>
      <c r="D23" s="47"/>
      <c r="E23" s="47"/>
      <c r="F23" s="47"/>
      <c r="G23" s="47"/>
      <c r="H23" s="47"/>
      <c r="I23" s="47"/>
      <c r="J23" s="47"/>
      <c r="K23" s="47"/>
      <c r="L23" s="47"/>
      <c r="M23" s="47"/>
      <c r="N23" s="47"/>
      <c r="O23" s="47"/>
      <c r="P23" s="47"/>
      <c r="Q23" s="47"/>
      <c r="R23" s="47"/>
      <c r="S23" s="48"/>
      <c r="T23" s="316">
        <f ca="1">COUNTIFS('（付表1）事業所・施設別申請額一覧'!$E$6:$E$20,B23,'（付表1）事業所・施設別申請額一覧'!$H$6:$H$20,"&gt;0")</f>
        <v>0</v>
      </c>
      <c r="U23" s="317"/>
      <c r="V23" s="318" t="s">
        <v>15</v>
      </c>
      <c r="W23" s="319"/>
      <c r="X23" s="306">
        <f ca="1">SUMIF('（付表1）事業所・施設別申請額一覧'!$E$6:$E$20,B23,'（付表1）事業所・施設別申請額一覧'!$H$6:$H$20)</f>
        <v>0</v>
      </c>
      <c r="Y23" s="307"/>
      <c r="Z23" s="307"/>
      <c r="AA23" s="307"/>
      <c r="AB23" s="49" t="s">
        <v>80</v>
      </c>
      <c r="AC23" s="50"/>
      <c r="AD23" s="316">
        <f ca="1">COUNTIFS('（付表1）事業所・施設別申請額一覧'!$E$6:$E$20,B23,'（付表1）事業所・施設別申請額一覧'!$K$6:$K$20,"&gt;0")</f>
        <v>0</v>
      </c>
      <c r="AE23" s="317"/>
      <c r="AF23" s="318" t="s">
        <v>15</v>
      </c>
      <c r="AG23" s="319"/>
      <c r="AH23" s="306">
        <f ca="1">SUMIF('（付表1）事業所・施設別申請額一覧'!$E$6:$E$20,B23,'（付表1）事業所・施設別申請額一覧'!$K$6:$K$20)</f>
        <v>0</v>
      </c>
      <c r="AI23" s="307"/>
      <c r="AJ23" s="307"/>
      <c r="AK23" s="307"/>
      <c r="AL23" s="49" t="s">
        <v>80</v>
      </c>
      <c r="AM23" s="50"/>
    </row>
    <row r="24" spans="1:39" ht="12.75" customHeight="1">
      <c r="A24" s="321"/>
      <c r="B24" s="46" t="s">
        <v>106</v>
      </c>
      <c r="C24" s="47"/>
      <c r="D24" s="47"/>
      <c r="E24" s="47"/>
      <c r="F24" s="47"/>
      <c r="G24" s="47"/>
      <c r="H24" s="47"/>
      <c r="I24" s="47"/>
      <c r="J24" s="47"/>
      <c r="K24" s="47"/>
      <c r="L24" s="47"/>
      <c r="M24" s="47"/>
      <c r="N24" s="47"/>
      <c r="O24" s="47"/>
      <c r="P24" s="47"/>
      <c r="Q24" s="47"/>
      <c r="R24" s="47"/>
      <c r="S24" s="48"/>
      <c r="T24" s="316">
        <f ca="1">COUNTIFS('（付表1）事業所・施設別申請額一覧'!$E$6:$E$20,B24,'（付表1）事業所・施設別申請額一覧'!$H$6:$H$20,"&gt;0")</f>
        <v>0</v>
      </c>
      <c r="U24" s="317"/>
      <c r="V24" s="318" t="s">
        <v>15</v>
      </c>
      <c r="W24" s="319"/>
      <c r="X24" s="306">
        <f ca="1">SUMIF('（付表1）事業所・施設別申請額一覧'!$E$6:$E$20,B24,'（付表1）事業所・施設別申請額一覧'!$H$6:$H$20)</f>
        <v>0</v>
      </c>
      <c r="Y24" s="307"/>
      <c r="Z24" s="307"/>
      <c r="AA24" s="307"/>
      <c r="AB24" s="49" t="s">
        <v>80</v>
      </c>
      <c r="AC24" s="50"/>
      <c r="AD24" s="316">
        <f ca="1">COUNTIFS('（付表1）事業所・施設別申請額一覧'!$E$6:$E$20,B24,'（付表1）事業所・施設別申請額一覧'!$K$6:$K$20,"&gt;0")</f>
        <v>0</v>
      </c>
      <c r="AE24" s="317"/>
      <c r="AF24" s="318" t="s">
        <v>15</v>
      </c>
      <c r="AG24" s="319"/>
      <c r="AH24" s="306">
        <f ca="1">SUMIF('（付表1）事業所・施設別申請額一覧'!$E$6:$E$20,B24,'（付表1）事業所・施設別申請額一覧'!$K$6:$K$20)</f>
        <v>0</v>
      </c>
      <c r="AI24" s="307"/>
      <c r="AJ24" s="307"/>
      <c r="AK24" s="307"/>
      <c r="AL24" s="49" t="s">
        <v>80</v>
      </c>
      <c r="AM24" s="50"/>
    </row>
    <row r="25" spans="1:39" ht="12.75" customHeight="1">
      <c r="A25" s="321"/>
      <c r="B25" s="46" t="s">
        <v>107</v>
      </c>
      <c r="C25" s="47"/>
      <c r="D25" s="47"/>
      <c r="E25" s="47"/>
      <c r="F25" s="47"/>
      <c r="G25" s="47"/>
      <c r="H25" s="47"/>
      <c r="I25" s="47"/>
      <c r="J25" s="47"/>
      <c r="K25" s="47"/>
      <c r="L25" s="47"/>
      <c r="M25" s="47"/>
      <c r="N25" s="47"/>
      <c r="O25" s="47"/>
      <c r="P25" s="47"/>
      <c r="Q25" s="47"/>
      <c r="R25" s="47"/>
      <c r="S25" s="47"/>
      <c r="T25" s="316">
        <f ca="1">COUNTIFS('（付表1）事業所・施設別申請額一覧'!$E$6:$E$20,B25,'（付表1）事業所・施設別申請額一覧'!$H$6:$H$20,"&gt;0")</f>
        <v>0</v>
      </c>
      <c r="U25" s="317"/>
      <c r="V25" s="318" t="s">
        <v>15</v>
      </c>
      <c r="W25" s="319"/>
      <c r="X25" s="306">
        <f ca="1">SUMIF('（付表1）事業所・施設別申請額一覧'!$E$6:$E$20,B25,'（付表1）事業所・施設別申請額一覧'!$H$6:$H$20)</f>
        <v>0</v>
      </c>
      <c r="Y25" s="307"/>
      <c r="Z25" s="307"/>
      <c r="AA25" s="307"/>
      <c r="AB25" s="51" t="s">
        <v>80</v>
      </c>
      <c r="AC25" s="50"/>
      <c r="AD25" s="316">
        <f ca="1">COUNTIFS('（付表1）事業所・施設別申請額一覧'!$E$6:$E$20,B25,'（付表1）事業所・施設別申請額一覧'!$K$6:$K$20,"&gt;0")</f>
        <v>0</v>
      </c>
      <c r="AE25" s="317"/>
      <c r="AF25" s="318" t="s">
        <v>15</v>
      </c>
      <c r="AG25" s="319"/>
      <c r="AH25" s="306">
        <f ca="1">SUMIF('（付表1）事業所・施設別申請額一覧'!$E$6:$E$20,B25,'（付表1）事業所・施設別申請額一覧'!$K$6:$K$20)</f>
        <v>0</v>
      </c>
      <c r="AI25" s="307"/>
      <c r="AJ25" s="307"/>
      <c r="AK25" s="307"/>
      <c r="AL25" s="51" t="s">
        <v>80</v>
      </c>
      <c r="AM25" s="50"/>
    </row>
    <row r="26" spans="1:39" ht="12.75" customHeight="1">
      <c r="A26" s="321"/>
      <c r="B26" s="46" t="s">
        <v>108</v>
      </c>
      <c r="C26" s="47"/>
      <c r="D26" s="47"/>
      <c r="E26" s="47"/>
      <c r="F26" s="47"/>
      <c r="G26" s="47"/>
      <c r="H26" s="47"/>
      <c r="I26" s="47"/>
      <c r="J26" s="47"/>
      <c r="K26" s="47"/>
      <c r="L26" s="47"/>
      <c r="M26" s="47"/>
      <c r="N26" s="47"/>
      <c r="O26" s="47"/>
      <c r="P26" s="47"/>
      <c r="Q26" s="47"/>
      <c r="R26" s="47"/>
      <c r="S26" s="47"/>
      <c r="T26" s="316">
        <f ca="1">COUNTIFS('（付表1）事業所・施設別申請額一覧'!$E$6:$E$20,B26,'（付表1）事業所・施設別申請額一覧'!$H$6:$H$20,"&gt;0")</f>
        <v>0</v>
      </c>
      <c r="U26" s="317"/>
      <c r="V26" s="318" t="s">
        <v>15</v>
      </c>
      <c r="W26" s="319"/>
      <c r="X26" s="306">
        <f ca="1">SUMIF('（付表1）事業所・施設別申請額一覧'!$E$6:$E$20,B26,'（付表1）事業所・施設別申請額一覧'!$H$6:$H$20)</f>
        <v>0</v>
      </c>
      <c r="Y26" s="307"/>
      <c r="Z26" s="307"/>
      <c r="AA26" s="307"/>
      <c r="AB26" s="51" t="s">
        <v>80</v>
      </c>
      <c r="AC26" s="50"/>
      <c r="AD26" s="316">
        <f ca="1">COUNTIFS('（付表1）事業所・施設別申請額一覧'!$E$6:$E$20,B26,'（付表1）事業所・施設別申請額一覧'!$K$6:$K$20,"&gt;0")</f>
        <v>0</v>
      </c>
      <c r="AE26" s="317"/>
      <c r="AF26" s="318" t="s">
        <v>15</v>
      </c>
      <c r="AG26" s="319"/>
      <c r="AH26" s="306">
        <f ca="1">SUMIF('（付表1）事業所・施設別申請額一覧'!$E$6:$E$20,B26,'（付表1）事業所・施設別申請額一覧'!$K$6:$K$20)</f>
        <v>0</v>
      </c>
      <c r="AI26" s="307"/>
      <c r="AJ26" s="307"/>
      <c r="AK26" s="307"/>
      <c r="AL26" s="51" t="s">
        <v>80</v>
      </c>
      <c r="AM26" s="50"/>
    </row>
    <row r="27" spans="1:39" ht="12.75" customHeight="1">
      <c r="A27" s="321"/>
      <c r="B27" s="46" t="s">
        <v>109</v>
      </c>
      <c r="C27" s="47"/>
      <c r="D27" s="47"/>
      <c r="E27" s="47"/>
      <c r="F27" s="47"/>
      <c r="G27" s="47"/>
      <c r="H27" s="47"/>
      <c r="I27" s="47"/>
      <c r="J27" s="47"/>
      <c r="K27" s="47"/>
      <c r="L27" s="47"/>
      <c r="M27" s="47"/>
      <c r="N27" s="47"/>
      <c r="O27" s="47"/>
      <c r="P27" s="47"/>
      <c r="Q27" s="47"/>
      <c r="R27" s="47"/>
      <c r="S27" s="47"/>
      <c r="T27" s="316">
        <f ca="1">COUNTIFS('（付表1）事業所・施設別申請額一覧'!$E$6:$E$20,B27,'（付表1）事業所・施設別申請額一覧'!$H$6:$H$20,"&gt;0")</f>
        <v>0</v>
      </c>
      <c r="U27" s="317"/>
      <c r="V27" s="318" t="s">
        <v>15</v>
      </c>
      <c r="W27" s="319"/>
      <c r="X27" s="306">
        <f ca="1">SUMIF('（付表1）事業所・施設別申請額一覧'!$E$6:$E$20,B27,'（付表1）事業所・施設別申請額一覧'!$H$6:$H$20)</f>
        <v>0</v>
      </c>
      <c r="Y27" s="307"/>
      <c r="Z27" s="307"/>
      <c r="AA27" s="307"/>
      <c r="AB27" s="49" t="s">
        <v>80</v>
      </c>
      <c r="AC27" s="50"/>
      <c r="AD27" s="316">
        <f ca="1">COUNTIFS('（付表1）事業所・施設別申請額一覧'!$E$6:$E$20,B27,'（付表1）事業所・施設別申請額一覧'!$K$6:$K$20,"&gt;0")</f>
        <v>0</v>
      </c>
      <c r="AE27" s="317"/>
      <c r="AF27" s="318" t="s">
        <v>15</v>
      </c>
      <c r="AG27" s="319"/>
      <c r="AH27" s="306">
        <f ca="1">SUMIF('（付表1）事業所・施設別申請額一覧'!$E$6:$E$20,B27,'（付表1）事業所・施設別申請額一覧'!$K$6:$K$20)</f>
        <v>0</v>
      </c>
      <c r="AI27" s="307"/>
      <c r="AJ27" s="307"/>
      <c r="AK27" s="307"/>
      <c r="AL27" s="49" t="s">
        <v>80</v>
      </c>
      <c r="AM27" s="50"/>
    </row>
    <row r="28" spans="1:39" ht="12.75" customHeight="1">
      <c r="A28" s="321"/>
      <c r="B28" s="46" t="s">
        <v>110</v>
      </c>
      <c r="C28" s="47"/>
      <c r="D28" s="47"/>
      <c r="E28" s="47"/>
      <c r="F28" s="47"/>
      <c r="G28" s="47"/>
      <c r="H28" s="47"/>
      <c r="I28" s="47"/>
      <c r="J28" s="47"/>
      <c r="K28" s="47"/>
      <c r="L28" s="47"/>
      <c r="M28" s="47"/>
      <c r="N28" s="47"/>
      <c r="O28" s="47"/>
      <c r="P28" s="47"/>
      <c r="Q28" s="47"/>
      <c r="R28" s="47"/>
      <c r="S28" s="47"/>
      <c r="T28" s="316">
        <f ca="1">COUNTIFS('（付表1）事業所・施設別申請額一覧'!$E$6:$E$20,B28,'（付表1）事業所・施設別申請額一覧'!$H$6:$H$20,"&gt;0")</f>
        <v>0</v>
      </c>
      <c r="U28" s="317"/>
      <c r="V28" s="318" t="s">
        <v>15</v>
      </c>
      <c r="W28" s="319"/>
      <c r="X28" s="306">
        <f ca="1">SUMIF('（付表1）事業所・施設別申請額一覧'!$E$6:$E$20,B28,'（付表1）事業所・施設別申請額一覧'!$H$6:$H$20)</f>
        <v>0</v>
      </c>
      <c r="Y28" s="307"/>
      <c r="Z28" s="307"/>
      <c r="AA28" s="307"/>
      <c r="AB28" s="49" t="s">
        <v>80</v>
      </c>
      <c r="AC28" s="50"/>
      <c r="AD28" s="316">
        <f ca="1">COUNTIFS('（付表1）事業所・施設別申請額一覧'!$E$6:$E$20,B28,'（付表1）事業所・施設別申請額一覧'!$K$6:$K$20,"&gt;0")</f>
        <v>0</v>
      </c>
      <c r="AE28" s="317"/>
      <c r="AF28" s="318" t="s">
        <v>15</v>
      </c>
      <c r="AG28" s="319"/>
      <c r="AH28" s="306">
        <f ca="1">SUMIF('（付表1）事業所・施設別申請額一覧'!$E$6:$E$20,B28,'（付表1）事業所・施設別申請額一覧'!$K$6:$K$20)</f>
        <v>0</v>
      </c>
      <c r="AI28" s="307"/>
      <c r="AJ28" s="307"/>
      <c r="AK28" s="307"/>
      <c r="AL28" s="49" t="s">
        <v>80</v>
      </c>
      <c r="AM28" s="50"/>
    </row>
    <row r="29" spans="1:39" ht="12.75" customHeight="1">
      <c r="A29" s="321"/>
      <c r="B29" s="46" t="s">
        <v>113</v>
      </c>
      <c r="C29" s="47"/>
      <c r="D29" s="47"/>
      <c r="E29" s="47"/>
      <c r="F29" s="47"/>
      <c r="G29" s="47"/>
      <c r="H29" s="47"/>
      <c r="I29" s="47"/>
      <c r="J29" s="47"/>
      <c r="K29" s="47"/>
      <c r="L29" s="47"/>
      <c r="M29" s="47"/>
      <c r="N29" s="47"/>
      <c r="O29" s="47"/>
      <c r="P29" s="47"/>
      <c r="Q29" s="47"/>
      <c r="R29" s="47"/>
      <c r="S29" s="47"/>
      <c r="T29" s="316">
        <f ca="1">COUNTIFS('（付表1）事業所・施設別申請額一覧'!$E$6:$E$20,B29,'（付表1）事業所・施設別申請額一覧'!$H$6:$H$20,"&gt;0")</f>
        <v>0</v>
      </c>
      <c r="U29" s="317"/>
      <c r="V29" s="318" t="s">
        <v>15</v>
      </c>
      <c r="W29" s="319"/>
      <c r="X29" s="306">
        <f ca="1">SUMIF('（付表1）事業所・施設別申請額一覧'!$E$6:$E$20,B29,'（付表1）事業所・施設別申請額一覧'!$H$6:$H$20)</f>
        <v>0</v>
      </c>
      <c r="Y29" s="307"/>
      <c r="Z29" s="307"/>
      <c r="AA29" s="307"/>
      <c r="AB29" s="49" t="s">
        <v>80</v>
      </c>
      <c r="AC29" s="50"/>
      <c r="AD29" s="316">
        <f ca="1">COUNTIFS('（付表1）事業所・施設別申請額一覧'!$E$6:$E$20,B29,'（付表1）事業所・施設別申請額一覧'!$K$6:$K$20,"&gt;0")</f>
        <v>0</v>
      </c>
      <c r="AE29" s="317"/>
      <c r="AF29" s="318" t="s">
        <v>15</v>
      </c>
      <c r="AG29" s="319"/>
      <c r="AH29" s="306">
        <f ca="1">SUMIF('（付表1）事業所・施設別申請額一覧'!$E$6:$E$20,B29,'（付表1）事業所・施設別申請額一覧'!$K$6:$K$20)</f>
        <v>0</v>
      </c>
      <c r="AI29" s="307"/>
      <c r="AJ29" s="307"/>
      <c r="AK29" s="307"/>
      <c r="AL29" s="49" t="s">
        <v>80</v>
      </c>
      <c r="AM29" s="50"/>
    </row>
    <row r="30" spans="1:39" ht="12.75" customHeight="1">
      <c r="A30" s="321"/>
      <c r="B30" s="46" t="s">
        <v>114</v>
      </c>
      <c r="C30" s="47"/>
      <c r="D30" s="47"/>
      <c r="E30" s="47"/>
      <c r="F30" s="47"/>
      <c r="G30" s="47"/>
      <c r="H30" s="47"/>
      <c r="I30" s="47"/>
      <c r="J30" s="47"/>
      <c r="K30" s="47"/>
      <c r="L30" s="47"/>
      <c r="M30" s="47"/>
      <c r="N30" s="47"/>
      <c r="O30" s="47"/>
      <c r="P30" s="47"/>
      <c r="Q30" s="47"/>
      <c r="R30" s="47"/>
      <c r="S30" s="47"/>
      <c r="T30" s="316">
        <f ca="1">COUNTIFS('（付表1）事業所・施設別申請額一覧'!$E$6:$E$20,B30,'（付表1）事業所・施設別申請額一覧'!$H$6:$H$20,"&gt;0")</f>
        <v>0</v>
      </c>
      <c r="U30" s="317"/>
      <c r="V30" s="318" t="s">
        <v>15</v>
      </c>
      <c r="W30" s="319"/>
      <c r="X30" s="306">
        <f ca="1">SUMIF('（付表1）事業所・施設別申請額一覧'!$E$6:$E$20,B30,'（付表1）事業所・施設別申請額一覧'!$H$6:$H$20)</f>
        <v>0</v>
      </c>
      <c r="Y30" s="307"/>
      <c r="Z30" s="307"/>
      <c r="AA30" s="307"/>
      <c r="AB30" s="49" t="s">
        <v>80</v>
      </c>
      <c r="AC30" s="50"/>
      <c r="AD30" s="316">
        <f ca="1">COUNTIFS('（付表1）事業所・施設別申請額一覧'!$E$6:$E$20,B30,'（付表1）事業所・施設別申請額一覧'!$K$6:$K$20,"&gt;0")</f>
        <v>0</v>
      </c>
      <c r="AE30" s="317"/>
      <c r="AF30" s="318" t="s">
        <v>15</v>
      </c>
      <c r="AG30" s="319"/>
      <c r="AH30" s="306">
        <f ca="1">SUMIF('（付表1）事業所・施設別申請額一覧'!$E$6:$E$20,B30,'（付表1）事業所・施設別申請額一覧'!$K$6:$K$20)</f>
        <v>0</v>
      </c>
      <c r="AI30" s="307"/>
      <c r="AJ30" s="307"/>
      <c r="AK30" s="307"/>
      <c r="AL30" s="49" t="s">
        <v>80</v>
      </c>
      <c r="AM30" s="50"/>
    </row>
    <row r="31" spans="1:39" ht="12.75" customHeight="1">
      <c r="A31" s="322"/>
      <c r="B31" s="56" t="s">
        <v>115</v>
      </c>
      <c r="C31" s="57"/>
      <c r="D31" s="57"/>
      <c r="E31" s="57"/>
      <c r="F31" s="57"/>
      <c r="G31" s="57"/>
      <c r="H31" s="57"/>
      <c r="I31" s="57"/>
      <c r="J31" s="57"/>
      <c r="K31" s="57"/>
      <c r="L31" s="57"/>
      <c r="M31" s="57"/>
      <c r="N31" s="57"/>
      <c r="O31" s="57"/>
      <c r="P31" s="57"/>
      <c r="Q31" s="57"/>
      <c r="R31" s="57"/>
      <c r="S31" s="57"/>
      <c r="T31" s="308">
        <f ca="1">COUNTIFS('（付表1）事業所・施設別申請額一覧'!$E$6:$E$20,B31,'（付表1）事業所・施設別申請額一覧'!$H$6:$H$20,"&gt;0")</f>
        <v>0</v>
      </c>
      <c r="U31" s="309"/>
      <c r="V31" s="310" t="s">
        <v>15</v>
      </c>
      <c r="W31" s="311"/>
      <c r="X31" s="312">
        <f ca="1">SUMIF('（付表1）事業所・施設別申請額一覧'!$E$6:$E$20,B31,'（付表1）事業所・施設別申請額一覧'!$H$6:$H$20)</f>
        <v>0</v>
      </c>
      <c r="Y31" s="313"/>
      <c r="Z31" s="313"/>
      <c r="AA31" s="313"/>
      <c r="AB31" s="52" t="s">
        <v>80</v>
      </c>
      <c r="AC31" s="53"/>
      <c r="AD31" s="327">
        <f ca="1">COUNTIFS('（付表1）事業所・施設別申請額一覧'!$E$6:$E$20,B31,'（付表1）事業所・施設別申請額一覧'!$K$6:$K$20,"&gt;0")</f>
        <v>0</v>
      </c>
      <c r="AE31" s="328"/>
      <c r="AF31" s="329" t="s">
        <v>15</v>
      </c>
      <c r="AG31" s="330"/>
      <c r="AH31" s="331">
        <f ca="1">SUMIF('（付表1）事業所・施設別申請額一覧'!$E$6:$E$20,B31,'（付表1）事業所・施設別申請額一覧'!$K$6:$K$20)</f>
        <v>0</v>
      </c>
      <c r="AI31" s="332"/>
      <c r="AJ31" s="332"/>
      <c r="AK31" s="332"/>
      <c r="AL31" s="52" t="s">
        <v>80</v>
      </c>
      <c r="AM31" s="53"/>
    </row>
    <row r="32" spans="1:39" ht="21.75" customHeight="1">
      <c r="A32" s="58" t="s">
        <v>133</v>
      </c>
      <c r="B32" s="39" t="s">
        <v>116</v>
      </c>
      <c r="C32" s="41"/>
      <c r="D32" s="41"/>
      <c r="E32" s="41"/>
      <c r="F32" s="41"/>
      <c r="G32" s="41"/>
      <c r="H32" s="41"/>
      <c r="I32" s="41"/>
      <c r="J32" s="41"/>
      <c r="K32" s="41"/>
      <c r="L32" s="41"/>
      <c r="M32" s="41"/>
      <c r="N32" s="41"/>
      <c r="O32" s="41"/>
      <c r="P32" s="41"/>
      <c r="Q32" s="41"/>
      <c r="R32" s="41"/>
      <c r="S32" s="41"/>
      <c r="T32" s="302">
        <f ca="1">COUNTIFS('（付表1）事業所・施設別申請額一覧'!$E$6:$E$20,B32,'（付表1）事業所・施設別申請額一覧'!$H$6:$H$20,"&gt;0")</f>
        <v>0</v>
      </c>
      <c r="U32" s="303"/>
      <c r="V32" s="304" t="s">
        <v>15</v>
      </c>
      <c r="W32" s="305"/>
      <c r="X32" s="295">
        <f ca="1">SUMIF('（付表1）事業所・施設別申請額一覧'!$E$6:$E$20,B32,'（付表1）事業所・施設別申請額一覧'!$H$6:$H$20)</f>
        <v>0</v>
      </c>
      <c r="Y32" s="296"/>
      <c r="Z32" s="296"/>
      <c r="AA32" s="296"/>
      <c r="AB32" s="59" t="s">
        <v>80</v>
      </c>
      <c r="AC32" s="60"/>
      <c r="AD32" s="302">
        <f ca="1">COUNTIFS('（付表1）事業所・施設別申請額一覧'!$E$6:$E$20,B32,'（付表1）事業所・施設別申請額一覧'!$K$6:$K$20,"&gt;0")</f>
        <v>0</v>
      </c>
      <c r="AE32" s="303"/>
      <c r="AF32" s="304" t="s">
        <v>15</v>
      </c>
      <c r="AG32" s="305"/>
      <c r="AH32" s="295">
        <f ca="1">SUMIF('（付表1）事業所・施設別申請額一覧'!$E$6:$E$20,B32,'（付表1）事業所・施設別申請額一覧'!$K$6:$K$20)</f>
        <v>0</v>
      </c>
      <c r="AI32" s="296"/>
      <c r="AJ32" s="296"/>
      <c r="AK32" s="296"/>
      <c r="AL32" s="59" t="s">
        <v>80</v>
      </c>
      <c r="AM32" s="60"/>
    </row>
    <row r="33" spans="1:39" ht="12.75" customHeight="1">
      <c r="A33" s="321" t="s">
        <v>117</v>
      </c>
      <c r="B33" s="55" t="s">
        <v>118</v>
      </c>
      <c r="C33" s="55"/>
      <c r="D33" s="55"/>
      <c r="E33" s="55"/>
      <c r="F33" s="55"/>
      <c r="G33" s="55"/>
      <c r="H33" s="55"/>
      <c r="I33" s="55"/>
      <c r="J33" s="55"/>
      <c r="K33" s="55"/>
      <c r="L33" s="55"/>
      <c r="M33" s="55"/>
      <c r="N33" s="55"/>
      <c r="O33" s="55"/>
      <c r="P33" s="55"/>
      <c r="Q33" s="55"/>
      <c r="R33" s="55"/>
      <c r="S33" s="55"/>
      <c r="T33" s="333">
        <f ca="1">COUNTIFS('（付表1）事業所・施設別申請額一覧'!$E$6:$E$20,B33,'（付表1）事業所・施設別申請額一覧'!$H$6:$H$20,"&gt;0")</f>
        <v>0</v>
      </c>
      <c r="U33" s="334"/>
      <c r="V33" s="335" t="s">
        <v>15</v>
      </c>
      <c r="W33" s="336"/>
      <c r="X33" s="314">
        <f ca="1">SUMIF('（付表1）事業所・施設別申請額一覧'!$E$6:$E$20,B33,'（付表1）事業所・施設別申請額一覧'!$H$6:$H$20)</f>
        <v>0</v>
      </c>
      <c r="Y33" s="315"/>
      <c r="Z33" s="315"/>
      <c r="AA33" s="315"/>
      <c r="AB33" s="61" t="s">
        <v>80</v>
      </c>
      <c r="AC33" s="62"/>
      <c r="AD33" s="333">
        <f ca="1">COUNTIFS('（付表1）事業所・施設別申請額一覧'!$E$6:$E$20,B33,'（付表1）事業所・施設別申請額一覧'!$K$6:$K$20,"&gt;0")</f>
        <v>0</v>
      </c>
      <c r="AE33" s="334"/>
      <c r="AF33" s="335" t="s">
        <v>15</v>
      </c>
      <c r="AG33" s="336"/>
      <c r="AH33" s="337">
        <f ca="1">SUMIF('（付表1）事業所・施設別申請額一覧'!$E$6:$E$20,B33,'（付表1）事業所・施設別申請額一覧'!$K$6:$K$20)</f>
        <v>0</v>
      </c>
      <c r="AI33" s="338"/>
      <c r="AJ33" s="338"/>
      <c r="AK33" s="338"/>
      <c r="AL33" s="61" t="s">
        <v>80</v>
      </c>
      <c r="AM33" s="62"/>
    </row>
    <row r="34" spans="1:39" ht="12.75" customHeight="1">
      <c r="A34" s="321"/>
      <c r="B34" s="47" t="s">
        <v>119</v>
      </c>
      <c r="C34" s="47"/>
      <c r="D34" s="47"/>
      <c r="E34" s="47"/>
      <c r="F34" s="47"/>
      <c r="G34" s="47"/>
      <c r="H34" s="47"/>
      <c r="I34" s="47"/>
      <c r="J34" s="47"/>
      <c r="K34" s="47"/>
      <c r="L34" s="47"/>
      <c r="M34" s="47"/>
      <c r="N34" s="47"/>
      <c r="O34" s="47"/>
      <c r="P34" s="47"/>
      <c r="Q34" s="47"/>
      <c r="R34" s="47"/>
      <c r="S34" s="47"/>
      <c r="T34" s="316">
        <f ca="1">COUNTIFS('（付表1）事業所・施設別申請額一覧'!$E$6:$E$20,B34,'（付表1）事業所・施設別申請額一覧'!$H$6:$H$20,"&gt;0")</f>
        <v>0</v>
      </c>
      <c r="U34" s="317"/>
      <c r="V34" s="318" t="s">
        <v>15</v>
      </c>
      <c r="W34" s="319"/>
      <c r="X34" s="306">
        <f ca="1">SUMIF('（付表1）事業所・施設別申請額一覧'!$E$6:$E$20,B34,'（付表1）事業所・施設別申請額一覧'!$H$6:$H$20)</f>
        <v>0</v>
      </c>
      <c r="Y34" s="307"/>
      <c r="Z34" s="307"/>
      <c r="AA34" s="307"/>
      <c r="AB34" s="49" t="s">
        <v>80</v>
      </c>
      <c r="AC34" s="50"/>
      <c r="AD34" s="316">
        <f ca="1">COUNTIFS('（付表1）事業所・施設別申請額一覧'!$E$6:$E$20,B34,'（付表1）事業所・施設別申請額一覧'!$K$6:$K$20,"&gt;0")</f>
        <v>0</v>
      </c>
      <c r="AE34" s="317"/>
      <c r="AF34" s="318" t="s">
        <v>15</v>
      </c>
      <c r="AG34" s="319"/>
      <c r="AH34" s="306">
        <f ca="1">SUMIF('（付表1）事業所・施設別申請額一覧'!$E$6:$E$20,B34,'（付表1）事業所・施設別申請額一覧'!$K$6:$K$20)</f>
        <v>0</v>
      </c>
      <c r="AI34" s="307"/>
      <c r="AJ34" s="307"/>
      <c r="AK34" s="307"/>
      <c r="AL34" s="49" t="s">
        <v>80</v>
      </c>
      <c r="AM34" s="50"/>
    </row>
    <row r="35" spans="1:39" ht="12.75" customHeight="1">
      <c r="A35" s="321"/>
      <c r="B35" s="47" t="s">
        <v>120</v>
      </c>
      <c r="C35" s="47"/>
      <c r="D35" s="47"/>
      <c r="E35" s="47"/>
      <c r="F35" s="47"/>
      <c r="G35" s="47"/>
      <c r="H35" s="47"/>
      <c r="I35" s="47"/>
      <c r="J35" s="47"/>
      <c r="K35" s="47"/>
      <c r="L35" s="47"/>
      <c r="M35" s="47"/>
      <c r="N35" s="47"/>
      <c r="O35" s="47"/>
      <c r="P35" s="47"/>
      <c r="Q35" s="47"/>
      <c r="R35" s="47"/>
      <c r="S35" s="47"/>
      <c r="T35" s="316">
        <f ca="1">COUNTIFS('（付表1）事業所・施設別申請額一覧'!$E$6:$E$20,B35,'（付表1）事業所・施設別申請額一覧'!$H$6:$H$20,"&gt;0")</f>
        <v>0</v>
      </c>
      <c r="U35" s="317"/>
      <c r="V35" s="318" t="s">
        <v>15</v>
      </c>
      <c r="W35" s="319"/>
      <c r="X35" s="306">
        <f ca="1">SUMIF('（付表1）事業所・施設別申請額一覧'!$E$6:$E$20,B35,'（付表1）事業所・施設別申請額一覧'!$H$6:$H$20)</f>
        <v>0</v>
      </c>
      <c r="Y35" s="307"/>
      <c r="Z35" s="307"/>
      <c r="AA35" s="307"/>
      <c r="AB35" s="49" t="s">
        <v>80</v>
      </c>
      <c r="AC35" s="50"/>
      <c r="AD35" s="316">
        <f ca="1">COUNTIFS('（付表1）事業所・施設別申請額一覧'!$E$6:$E$20,B35,'（付表1）事業所・施設別申請額一覧'!$K$6:$K$20,"&gt;0")</f>
        <v>0</v>
      </c>
      <c r="AE35" s="317"/>
      <c r="AF35" s="318" t="s">
        <v>15</v>
      </c>
      <c r="AG35" s="319"/>
      <c r="AH35" s="306">
        <f ca="1">SUMIF('（付表1）事業所・施設別申請額一覧'!$E$6:$E$20,B35,'（付表1）事業所・施設別申請額一覧'!$K$6:$K$20)</f>
        <v>0</v>
      </c>
      <c r="AI35" s="307"/>
      <c r="AJ35" s="307"/>
      <c r="AK35" s="307"/>
      <c r="AL35" s="49" t="s">
        <v>80</v>
      </c>
      <c r="AM35" s="50"/>
    </row>
    <row r="36" spans="1:39" ht="12.75" customHeight="1">
      <c r="A36" s="321"/>
      <c r="B36" s="47" t="s">
        <v>121</v>
      </c>
      <c r="C36" s="47"/>
      <c r="D36" s="47"/>
      <c r="E36" s="47"/>
      <c r="F36" s="47"/>
      <c r="G36" s="47"/>
      <c r="H36" s="47"/>
      <c r="I36" s="47"/>
      <c r="J36" s="47"/>
      <c r="K36" s="47"/>
      <c r="L36" s="47"/>
      <c r="M36" s="47"/>
      <c r="N36" s="47"/>
      <c r="O36" s="47"/>
      <c r="P36" s="47"/>
      <c r="Q36" s="47"/>
      <c r="R36" s="47"/>
      <c r="S36" s="47"/>
      <c r="T36" s="316">
        <f ca="1">COUNTIFS('（付表1）事業所・施設別申請額一覧'!$E$6:$E$20,B36,'（付表1）事業所・施設別申請額一覧'!$H$6:$H$20,"&gt;0")</f>
        <v>0</v>
      </c>
      <c r="U36" s="317"/>
      <c r="V36" s="318" t="s">
        <v>15</v>
      </c>
      <c r="W36" s="319"/>
      <c r="X36" s="306">
        <f ca="1">SUMIF('（付表1）事業所・施設別申請額一覧'!$E$6:$E$20,B36,'（付表1）事業所・施設別申請額一覧'!$H$6:$H$20)</f>
        <v>0</v>
      </c>
      <c r="Y36" s="307"/>
      <c r="Z36" s="307"/>
      <c r="AA36" s="307"/>
      <c r="AB36" s="49" t="s">
        <v>80</v>
      </c>
      <c r="AC36" s="50"/>
      <c r="AD36" s="316">
        <f ca="1">COUNTIFS('（付表1）事業所・施設別申請額一覧'!$E$6:$E$20,B36,'（付表1）事業所・施設別申請額一覧'!$K$6:$K$20,"&gt;0")</f>
        <v>0</v>
      </c>
      <c r="AE36" s="317"/>
      <c r="AF36" s="318" t="s">
        <v>15</v>
      </c>
      <c r="AG36" s="319"/>
      <c r="AH36" s="306">
        <f ca="1">SUMIF('（付表1）事業所・施設別申請額一覧'!$E$6:$E$20,B36,'（付表1）事業所・施設別申請額一覧'!$K$6:$K$20)</f>
        <v>0</v>
      </c>
      <c r="AI36" s="307"/>
      <c r="AJ36" s="307"/>
      <c r="AK36" s="307"/>
      <c r="AL36" s="49" t="s">
        <v>80</v>
      </c>
      <c r="AM36" s="50"/>
    </row>
    <row r="37" spans="1:39" ht="12.75" customHeight="1">
      <c r="A37" s="321"/>
      <c r="B37" s="47" t="s">
        <v>122</v>
      </c>
      <c r="C37" s="47"/>
      <c r="D37" s="47"/>
      <c r="E37" s="47"/>
      <c r="F37" s="47"/>
      <c r="G37" s="47"/>
      <c r="H37" s="47"/>
      <c r="I37" s="47"/>
      <c r="J37" s="47"/>
      <c r="K37" s="47"/>
      <c r="L37" s="47"/>
      <c r="M37" s="47"/>
      <c r="N37" s="47"/>
      <c r="O37" s="47"/>
      <c r="P37" s="47"/>
      <c r="Q37" s="47"/>
      <c r="R37" s="47"/>
      <c r="S37" s="47"/>
      <c r="T37" s="316">
        <f ca="1">COUNTIFS('（付表1）事業所・施設別申請額一覧'!$E$6:$E$20,B37,'（付表1）事業所・施設別申請額一覧'!$H$6:$H$20,"&gt;0")</f>
        <v>0</v>
      </c>
      <c r="U37" s="317"/>
      <c r="V37" s="318" t="s">
        <v>15</v>
      </c>
      <c r="W37" s="319"/>
      <c r="X37" s="306">
        <f ca="1">SUMIF('（付表1）事業所・施設別申請額一覧'!$E$6:$E$20,B37,'（付表1）事業所・施設別申請額一覧'!$H$6:$H$20)</f>
        <v>0</v>
      </c>
      <c r="Y37" s="307"/>
      <c r="Z37" s="307"/>
      <c r="AA37" s="307"/>
      <c r="AB37" s="49" t="s">
        <v>80</v>
      </c>
      <c r="AC37" s="50"/>
      <c r="AD37" s="316">
        <f ca="1">COUNTIFS('（付表1）事業所・施設別申請額一覧'!$E$6:$E$20,B37,'（付表1）事業所・施設別申請額一覧'!$K$6:$K$20,"&gt;0")</f>
        <v>0</v>
      </c>
      <c r="AE37" s="317"/>
      <c r="AF37" s="318" t="s">
        <v>15</v>
      </c>
      <c r="AG37" s="319"/>
      <c r="AH37" s="306">
        <f ca="1">SUMIF('（付表1）事業所・施設別申請額一覧'!$E$6:$E$20,B37,'（付表1）事業所・施設別申請額一覧'!$K$6:$K$20)</f>
        <v>0</v>
      </c>
      <c r="AI37" s="307"/>
      <c r="AJ37" s="307"/>
      <c r="AK37" s="307"/>
      <c r="AL37" s="49" t="s">
        <v>80</v>
      </c>
      <c r="AM37" s="50"/>
    </row>
    <row r="38" spans="1:39" ht="12.75" customHeight="1">
      <c r="A38" s="322"/>
      <c r="B38" s="47" t="s">
        <v>134</v>
      </c>
      <c r="C38" s="47"/>
      <c r="D38" s="47"/>
      <c r="E38" s="47"/>
      <c r="F38" s="47"/>
      <c r="G38" s="47"/>
      <c r="H38" s="47"/>
      <c r="I38" s="47"/>
      <c r="J38" s="47"/>
      <c r="K38" s="47"/>
      <c r="L38" s="47"/>
      <c r="M38" s="47"/>
      <c r="N38" s="47"/>
      <c r="O38" s="47"/>
      <c r="P38" s="47"/>
      <c r="Q38" s="47"/>
      <c r="R38" s="47"/>
      <c r="S38" s="47"/>
      <c r="T38" s="316">
        <f ca="1">COUNTIFS('（付表1）事業所・施設別申請額一覧'!$E$6:$E$20,B38,'（付表1）事業所・施設別申請額一覧'!$H$6:$H$20,"&gt;0")</f>
        <v>0</v>
      </c>
      <c r="U38" s="317"/>
      <c r="V38" s="318" t="s">
        <v>15</v>
      </c>
      <c r="W38" s="319"/>
      <c r="X38" s="312">
        <f ca="1">SUMIF('（付表1）事業所・施設別申請額一覧'!$E$6:$E$20,B38,'（付表1）事業所・施設別申請額一覧'!$H$6:$H$20)</f>
        <v>0</v>
      </c>
      <c r="Y38" s="313"/>
      <c r="Z38" s="313"/>
      <c r="AA38" s="313"/>
      <c r="AB38" s="49" t="s">
        <v>80</v>
      </c>
      <c r="AC38" s="50"/>
      <c r="AD38" s="316">
        <f ca="1">COUNTIFS('（付表1）事業所・施設別申請額一覧'!$E$6:$E$20,B38,'（付表1）事業所・施設別申請額一覧'!$K$6:$K$20,"&gt;0")</f>
        <v>0</v>
      </c>
      <c r="AE38" s="317"/>
      <c r="AF38" s="318" t="s">
        <v>15</v>
      </c>
      <c r="AG38" s="319"/>
      <c r="AH38" s="306">
        <f ca="1">SUMIF('（付表1）事業所・施設別申請額一覧'!$E$6:$E$20,B38,'（付表1）事業所・施設別申請額一覧'!$K$6:$K$20)</f>
        <v>0</v>
      </c>
      <c r="AI38" s="307"/>
      <c r="AJ38" s="307"/>
      <c r="AK38" s="307"/>
      <c r="AL38" s="49" t="s">
        <v>80</v>
      </c>
      <c r="AM38" s="50"/>
    </row>
    <row r="39" spans="1:39" ht="12.75" customHeight="1">
      <c r="A39" s="339" t="s">
        <v>16</v>
      </c>
      <c r="B39" s="35" t="s">
        <v>123</v>
      </c>
      <c r="C39" s="35"/>
      <c r="D39" s="35"/>
      <c r="E39" s="35"/>
      <c r="F39" s="35"/>
      <c r="G39" s="35"/>
      <c r="H39" s="35"/>
      <c r="I39" s="35"/>
      <c r="J39" s="35"/>
      <c r="K39" s="35"/>
      <c r="L39" s="35"/>
      <c r="M39" s="35"/>
      <c r="N39" s="35"/>
      <c r="O39" s="35"/>
      <c r="P39" s="35"/>
      <c r="Q39" s="35"/>
      <c r="R39" s="35"/>
      <c r="S39" s="35"/>
      <c r="T39" s="323">
        <f ca="1">COUNTIFS('（付表1）事業所・施設別申請額一覧'!$E$6:$E$20,B39,'（付表1）事業所・施設別申請額一覧'!$H$6:$H$20,"&gt;0")</f>
        <v>0</v>
      </c>
      <c r="U39" s="324"/>
      <c r="V39" s="325" t="s">
        <v>15</v>
      </c>
      <c r="W39" s="326"/>
      <c r="X39" s="314">
        <f ca="1">SUMIF('（付表1）事業所・施設別申請額一覧'!$E$6:$E$20,B39,'（付表1）事業所・施設別申請額一覧'!$H$6:$H$20)</f>
        <v>0</v>
      </c>
      <c r="Y39" s="315"/>
      <c r="Z39" s="315"/>
      <c r="AA39" s="315"/>
      <c r="AB39" s="63" t="s">
        <v>80</v>
      </c>
      <c r="AC39" s="45"/>
      <c r="AD39" s="323">
        <f ca="1">COUNTIFS('（付表1）事業所・施設別申請額一覧'!$E$6:$E$20,B39,'（付表1）事業所・施設別申請額一覧'!$K$6:$K$20,"&gt;0")</f>
        <v>0</v>
      </c>
      <c r="AE39" s="324"/>
      <c r="AF39" s="325" t="s">
        <v>15</v>
      </c>
      <c r="AG39" s="326"/>
      <c r="AH39" s="314">
        <f ca="1">SUMIF('（付表1）事業所・施設別申請額一覧'!$E$6:$E$20,B39,'（付表1）事業所・施設別申請額一覧'!$K$6:$K$20)</f>
        <v>0</v>
      </c>
      <c r="AI39" s="315"/>
      <c r="AJ39" s="315"/>
      <c r="AK39" s="315"/>
      <c r="AL39" s="63" t="s">
        <v>80</v>
      </c>
      <c r="AM39" s="45"/>
    </row>
    <row r="40" spans="1:39" ht="12.75" customHeight="1">
      <c r="A40" s="340"/>
      <c r="B40" s="47" t="s">
        <v>124</v>
      </c>
      <c r="C40" s="47"/>
      <c r="D40" s="47"/>
      <c r="E40" s="47"/>
      <c r="F40" s="47"/>
      <c r="G40" s="47"/>
      <c r="H40" s="47"/>
      <c r="I40" s="47"/>
      <c r="J40" s="47"/>
      <c r="K40" s="47"/>
      <c r="L40" s="47"/>
      <c r="M40" s="47"/>
      <c r="N40" s="47"/>
      <c r="O40" s="47"/>
      <c r="P40" s="47"/>
      <c r="Q40" s="47"/>
      <c r="R40" s="47"/>
      <c r="S40" s="47"/>
      <c r="T40" s="316">
        <f ca="1">COUNTIFS('（付表1）事業所・施設別申請額一覧'!$E$6:$E$20,B40,'（付表1）事業所・施設別申請額一覧'!$H$6:$H$20,"&gt;0")</f>
        <v>0</v>
      </c>
      <c r="U40" s="317"/>
      <c r="V40" s="318" t="s">
        <v>15</v>
      </c>
      <c r="W40" s="319"/>
      <c r="X40" s="306">
        <f ca="1">SUMIF('（付表1）事業所・施設別申請額一覧'!$E$6:$E$20,B40,'（付表1）事業所・施設別申請額一覧'!$H$6:$H$20)</f>
        <v>0</v>
      </c>
      <c r="Y40" s="307"/>
      <c r="Z40" s="307"/>
      <c r="AA40" s="307"/>
      <c r="AB40" s="49" t="s">
        <v>80</v>
      </c>
      <c r="AC40" s="50"/>
      <c r="AD40" s="316">
        <f ca="1">COUNTIFS('（付表1）事業所・施設別申請額一覧'!$E$6:$E$20,B40,'（付表1）事業所・施設別申請額一覧'!$K$6:$K$20,"&gt;0")</f>
        <v>0</v>
      </c>
      <c r="AE40" s="317"/>
      <c r="AF40" s="318" t="s">
        <v>15</v>
      </c>
      <c r="AG40" s="319"/>
      <c r="AH40" s="306">
        <f ca="1">SUMIF('（付表1）事業所・施設別申請額一覧'!$E$6:$E$20,B40,'（付表1）事業所・施設別申請額一覧'!$K$6:$K$20)</f>
        <v>0</v>
      </c>
      <c r="AI40" s="307"/>
      <c r="AJ40" s="307"/>
      <c r="AK40" s="307"/>
      <c r="AL40" s="49" t="s">
        <v>80</v>
      </c>
      <c r="AM40" s="50"/>
    </row>
    <row r="41" spans="1:39" ht="12.75" customHeight="1">
      <c r="A41" s="340"/>
      <c r="B41" s="46" t="s">
        <v>125</v>
      </c>
      <c r="C41" s="47"/>
      <c r="D41" s="47"/>
      <c r="E41" s="47"/>
      <c r="F41" s="47"/>
      <c r="G41" s="47"/>
      <c r="H41" s="47"/>
      <c r="I41" s="47"/>
      <c r="J41" s="47"/>
      <c r="K41" s="47"/>
      <c r="L41" s="47"/>
      <c r="M41" s="47"/>
      <c r="N41" s="47"/>
      <c r="O41" s="47"/>
      <c r="P41" s="47"/>
      <c r="Q41" s="47"/>
      <c r="R41" s="47"/>
      <c r="S41" s="47"/>
      <c r="T41" s="316">
        <f ca="1">COUNTIFS('（付表1）事業所・施設別申請額一覧'!$E$6:$E$20,B41,'（付表1）事業所・施設別申請額一覧'!$H$6:$H$20,"&gt;0")</f>
        <v>0</v>
      </c>
      <c r="U41" s="317"/>
      <c r="V41" s="318" t="s">
        <v>15</v>
      </c>
      <c r="W41" s="319"/>
      <c r="X41" s="306">
        <f ca="1">SUMIF('（付表1）事業所・施設別申請額一覧'!$E$6:$E$20,B41,'（付表1）事業所・施設別申請額一覧'!$H$6:$H$20)</f>
        <v>0</v>
      </c>
      <c r="Y41" s="307"/>
      <c r="Z41" s="307"/>
      <c r="AA41" s="307"/>
      <c r="AB41" s="49" t="s">
        <v>80</v>
      </c>
      <c r="AC41" s="50"/>
      <c r="AD41" s="316">
        <f ca="1">COUNTIFS('（付表1）事業所・施設別申請額一覧'!$E$6:$E$20,B41,'（付表1）事業所・施設別申請額一覧'!$K$6:$K$20,"&gt;0")</f>
        <v>0</v>
      </c>
      <c r="AE41" s="317"/>
      <c r="AF41" s="318" t="s">
        <v>15</v>
      </c>
      <c r="AG41" s="319"/>
      <c r="AH41" s="306">
        <f ca="1">SUMIF('（付表1）事業所・施設別申請額一覧'!$E$6:$E$20,B41,'（付表1）事業所・施設別申請額一覧'!$K$6:$K$20)</f>
        <v>0</v>
      </c>
      <c r="AI41" s="307"/>
      <c r="AJ41" s="307"/>
      <c r="AK41" s="307"/>
      <c r="AL41" s="49" t="s">
        <v>80</v>
      </c>
      <c r="AM41" s="50"/>
    </row>
    <row r="42" spans="1:39" ht="12.75" customHeight="1">
      <c r="A42" s="340"/>
      <c r="B42" s="47" t="s">
        <v>126</v>
      </c>
      <c r="C42" s="47"/>
      <c r="D42" s="47"/>
      <c r="E42" s="47"/>
      <c r="F42" s="47"/>
      <c r="G42" s="47"/>
      <c r="H42" s="47"/>
      <c r="I42" s="47"/>
      <c r="J42" s="47"/>
      <c r="K42" s="47"/>
      <c r="L42" s="47"/>
      <c r="M42" s="47"/>
      <c r="N42" s="47"/>
      <c r="O42" s="47"/>
      <c r="P42" s="47"/>
      <c r="Q42" s="47"/>
      <c r="R42" s="47"/>
      <c r="S42" s="47"/>
      <c r="T42" s="316">
        <f ca="1">COUNTIFS('（付表1）事業所・施設別申請額一覧'!$E$6:$E$20,B42,'（付表1）事業所・施設別申請額一覧'!$H$6:$H$20,"&gt;0")</f>
        <v>0</v>
      </c>
      <c r="U42" s="317"/>
      <c r="V42" s="318" t="s">
        <v>15</v>
      </c>
      <c r="W42" s="319"/>
      <c r="X42" s="306">
        <f ca="1">SUMIF('（付表1）事業所・施設別申請額一覧'!$E$6:$E$20,B42,'（付表1）事業所・施設別申請額一覧'!$H$6:$H$20)</f>
        <v>0</v>
      </c>
      <c r="Y42" s="307"/>
      <c r="Z42" s="307"/>
      <c r="AA42" s="307"/>
      <c r="AB42" s="49" t="s">
        <v>80</v>
      </c>
      <c r="AC42" s="50"/>
      <c r="AD42" s="316">
        <f ca="1">COUNTIFS('（付表1）事業所・施設別申請額一覧'!$E$6:$E$20,B42,'（付表1）事業所・施設別申請額一覧'!$K$6:$K$20,"&gt;0")</f>
        <v>0</v>
      </c>
      <c r="AE42" s="317"/>
      <c r="AF42" s="318" t="s">
        <v>15</v>
      </c>
      <c r="AG42" s="319"/>
      <c r="AH42" s="306">
        <f ca="1">SUMIF('（付表1）事業所・施設別申請額一覧'!$E$6:$E$20,B42,'（付表1）事業所・施設別申請額一覧'!$K$6:$K$20)</f>
        <v>0</v>
      </c>
      <c r="AI42" s="307"/>
      <c r="AJ42" s="307"/>
      <c r="AK42" s="307"/>
      <c r="AL42" s="49" t="s">
        <v>80</v>
      </c>
      <c r="AM42" s="50"/>
    </row>
    <row r="43" spans="1:39" ht="12.75" customHeight="1">
      <c r="A43" s="340"/>
      <c r="B43" s="46" t="s">
        <v>111</v>
      </c>
      <c r="C43" s="47"/>
      <c r="D43" s="47"/>
      <c r="E43" s="47"/>
      <c r="F43" s="47"/>
      <c r="G43" s="47"/>
      <c r="H43" s="47"/>
      <c r="I43" s="47"/>
      <c r="J43" s="47"/>
      <c r="K43" s="47"/>
      <c r="L43" s="47"/>
      <c r="M43" s="47"/>
      <c r="N43" s="47"/>
      <c r="O43" s="47"/>
      <c r="P43" s="47"/>
      <c r="Q43" s="47"/>
      <c r="R43" s="47"/>
      <c r="S43" s="48"/>
      <c r="T43" s="316">
        <f ca="1">COUNTIFS('（付表1）事業所・施設別申請額一覧'!$E$6:$E$20,B43,'（付表1）事業所・施設別申請額一覧'!$H$6:$H$20,"&gt;0")</f>
        <v>0</v>
      </c>
      <c r="U43" s="317"/>
      <c r="V43" s="318" t="s">
        <v>15</v>
      </c>
      <c r="W43" s="319"/>
      <c r="X43" s="306">
        <f ca="1">SUMIF('（付表1）事業所・施設別申請額一覧'!$E$6:$E$20,B43,'（付表1）事業所・施設別申請額一覧'!$H$6:$H$20)</f>
        <v>0</v>
      </c>
      <c r="Y43" s="307"/>
      <c r="Z43" s="307"/>
      <c r="AA43" s="307"/>
      <c r="AB43" s="52" t="s">
        <v>80</v>
      </c>
      <c r="AC43" s="53"/>
      <c r="AD43" s="327">
        <f ca="1">COUNTIFS('（付表1）事業所・施設別申請額一覧'!$E$6:$E$20,B43,'（付表1）事業所・施設別申請額一覧'!$K$6:$K$20,"&gt;0")</f>
        <v>0</v>
      </c>
      <c r="AE43" s="328"/>
      <c r="AF43" s="329" t="s">
        <v>15</v>
      </c>
      <c r="AG43" s="330"/>
      <c r="AH43" s="331">
        <f ca="1">SUMIF('（付表1）事業所・施設別申請額一覧'!$E$6:$E$20,B43,'（付表1）事業所・施設別申請額一覧'!$K$6:$K$20)</f>
        <v>0</v>
      </c>
      <c r="AI43" s="332"/>
      <c r="AJ43" s="332"/>
      <c r="AK43" s="332"/>
      <c r="AL43" s="52" t="s">
        <v>80</v>
      </c>
      <c r="AM43" s="53"/>
    </row>
    <row r="44" spans="1:39" ht="12.75" customHeight="1">
      <c r="A44" s="340"/>
      <c r="B44" s="54" t="s">
        <v>112</v>
      </c>
      <c r="C44" s="55"/>
      <c r="D44" s="55"/>
      <c r="E44" s="55"/>
      <c r="F44" s="55"/>
      <c r="G44" s="55"/>
      <c r="H44" s="55"/>
      <c r="I44" s="55"/>
      <c r="J44" s="55"/>
      <c r="K44" s="55"/>
      <c r="L44" s="55"/>
      <c r="M44" s="55"/>
      <c r="N44" s="55"/>
      <c r="O44" s="55"/>
      <c r="P44" s="55"/>
      <c r="Q44" s="55"/>
      <c r="R44" s="55"/>
      <c r="S44" s="55"/>
      <c r="T44" s="333">
        <f ca="1">COUNTIFS('（付表1）事業所・施設別申請額一覧'!$E$6:$E$20,B44,'（付表1）事業所・施設別申請額一覧'!$H$6:$H$20,"&gt;0")</f>
        <v>0</v>
      </c>
      <c r="U44" s="334"/>
      <c r="V44" s="335" t="s">
        <v>15</v>
      </c>
      <c r="W44" s="336"/>
      <c r="X44" s="337">
        <f ca="1">SUMIF('（付表1）事業所・施設別申請額一覧'!$E$6:$E$20,B44,'（付表1）事業所・施設別申請額一覧'!$H$6:$H$20)</f>
        <v>0</v>
      </c>
      <c r="Y44" s="338"/>
      <c r="Z44" s="338"/>
      <c r="AA44" s="338"/>
      <c r="AB44" s="49" t="s">
        <v>80</v>
      </c>
      <c r="AC44" s="50"/>
      <c r="AD44" s="316">
        <f ca="1">COUNTIFS('（付表1）事業所・施設別申請額一覧'!$E$6:$E$20,B44,'（付表1）事業所・施設別申請額一覧'!$K$6:$K$20,"&gt;0")</f>
        <v>0</v>
      </c>
      <c r="AE44" s="317"/>
      <c r="AF44" s="318" t="s">
        <v>15</v>
      </c>
      <c r="AG44" s="319"/>
      <c r="AH44" s="306">
        <f ca="1">SUMIF('（付表1）事業所・施設別申請額一覧'!$E$6:$E$20,B44,'（付表1）事業所・施設別申請額一覧'!$K$6:$K$20)</f>
        <v>0</v>
      </c>
      <c r="AI44" s="307"/>
      <c r="AJ44" s="307"/>
      <c r="AK44" s="307"/>
      <c r="AL44" s="49" t="s">
        <v>80</v>
      </c>
      <c r="AM44" s="50"/>
    </row>
    <row r="45" spans="1:39" ht="12.75" customHeight="1">
      <c r="A45" s="340"/>
      <c r="B45" s="54" t="s">
        <v>127</v>
      </c>
      <c r="C45" s="55"/>
      <c r="D45" s="55"/>
      <c r="E45" s="55"/>
      <c r="F45" s="55"/>
      <c r="G45" s="55"/>
      <c r="H45" s="55"/>
      <c r="I45" s="55"/>
      <c r="J45" s="55"/>
      <c r="K45" s="55"/>
      <c r="L45" s="55"/>
      <c r="M45" s="55"/>
      <c r="N45" s="55"/>
      <c r="O45" s="55"/>
      <c r="P45" s="55"/>
      <c r="Q45" s="55"/>
      <c r="R45" s="55"/>
      <c r="S45" s="55"/>
      <c r="T45" s="333">
        <f ca="1">COUNTIFS('（付表1）事業所・施設別申請額一覧'!$E$6:$E$20,B45,'（付表1）事業所・施設別申請額一覧'!$H$6:$H$20,"&gt;0")</f>
        <v>0</v>
      </c>
      <c r="U45" s="334"/>
      <c r="V45" s="335" t="s">
        <v>15</v>
      </c>
      <c r="W45" s="336"/>
      <c r="X45" s="337">
        <f ca="1">SUMIF('（付表1）事業所・施設別申請額一覧'!$E$6:$E$20,B45,'（付表1）事業所・施設別申請額一覧'!$H$6:$H$20)</f>
        <v>0</v>
      </c>
      <c r="Y45" s="338"/>
      <c r="Z45" s="338"/>
      <c r="AA45" s="338"/>
      <c r="AB45" s="61" t="s">
        <v>80</v>
      </c>
      <c r="AC45" s="62"/>
      <c r="AD45" s="333">
        <f ca="1">COUNTIFS('（付表1）事業所・施設別申請額一覧'!$E$6:$E$20,B45,'（付表1）事業所・施設別申請額一覧'!$K$6:$K$20,"&gt;0")</f>
        <v>0</v>
      </c>
      <c r="AE45" s="334"/>
      <c r="AF45" s="335" t="s">
        <v>15</v>
      </c>
      <c r="AG45" s="336"/>
      <c r="AH45" s="337">
        <f ca="1">SUMIF('（付表1）事業所・施設別申請額一覧'!$E$6:$E$20,B45,'（付表1）事業所・施設別申請額一覧'!$K$6:$K$20)</f>
        <v>0</v>
      </c>
      <c r="AI45" s="338"/>
      <c r="AJ45" s="338"/>
      <c r="AK45" s="338"/>
      <c r="AL45" s="61" t="s">
        <v>80</v>
      </c>
      <c r="AM45" s="62"/>
    </row>
    <row r="46" spans="1:39" ht="12.75" customHeight="1">
      <c r="A46" s="340"/>
      <c r="B46" s="64" t="s">
        <v>128</v>
      </c>
      <c r="C46" s="65"/>
      <c r="D46" s="65"/>
      <c r="E46" s="65"/>
      <c r="F46" s="65"/>
      <c r="G46" s="65"/>
      <c r="H46" s="65"/>
      <c r="I46" s="65"/>
      <c r="J46" s="65"/>
      <c r="K46" s="65"/>
      <c r="L46" s="65"/>
      <c r="M46" s="65"/>
      <c r="N46" s="65"/>
      <c r="O46" s="65"/>
      <c r="P46" s="65"/>
      <c r="Q46" s="65"/>
      <c r="R46" s="65"/>
      <c r="S46" s="65"/>
      <c r="T46" s="327">
        <f ca="1">COUNTIFS('（付表1）事業所・施設別申請額一覧'!$E$6:$E$20,B46,'（付表1）事業所・施設別申請額一覧'!$H$6:$H$20,"&gt;0")</f>
        <v>0</v>
      </c>
      <c r="U46" s="328"/>
      <c r="V46" s="329" t="s">
        <v>15</v>
      </c>
      <c r="W46" s="330"/>
      <c r="X46" s="312">
        <f ca="1">SUMIF('（付表1）事業所・施設別申請額一覧'!$E$6:$E$20,B46,'（付表1）事業所・施設別申請額一覧'!$H$6:$H$20)</f>
        <v>0</v>
      </c>
      <c r="Y46" s="313"/>
      <c r="Z46" s="313"/>
      <c r="AA46" s="313"/>
      <c r="AB46" s="52" t="s">
        <v>80</v>
      </c>
      <c r="AC46" s="53"/>
      <c r="AD46" s="327">
        <f ca="1">COUNTIFS('（付表1）事業所・施設別申請額一覧'!$E$6:$E$20,B46,'（付表1）事業所・施設別申請額一覧'!$K$6:$K$20,"&gt;0")</f>
        <v>0</v>
      </c>
      <c r="AE46" s="328"/>
      <c r="AF46" s="329" t="s">
        <v>15</v>
      </c>
      <c r="AG46" s="330"/>
      <c r="AH46" s="331">
        <f ca="1">SUMIF('（付表1）事業所・施設別申請額一覧'!$E$6:$E$20,B46,'（付表1）事業所・施設別申請額一覧'!$K$6:$K$20)</f>
        <v>0</v>
      </c>
      <c r="AI46" s="332"/>
      <c r="AJ46" s="332"/>
      <c r="AK46" s="332"/>
      <c r="AL46" s="52" t="s">
        <v>80</v>
      </c>
      <c r="AM46" s="53"/>
    </row>
    <row r="47" spans="1:39" ht="12.75" customHeight="1">
      <c r="A47" s="320" t="s">
        <v>135</v>
      </c>
      <c r="B47" s="33" t="s">
        <v>129</v>
      </c>
      <c r="C47" s="35"/>
      <c r="D47" s="35"/>
      <c r="E47" s="35"/>
      <c r="F47" s="35"/>
      <c r="G47" s="35"/>
      <c r="H47" s="35"/>
      <c r="I47" s="35"/>
      <c r="J47" s="35"/>
      <c r="K47" s="35"/>
      <c r="L47" s="35"/>
      <c r="M47" s="35"/>
      <c r="N47" s="35"/>
      <c r="O47" s="35"/>
      <c r="P47" s="35"/>
      <c r="Q47" s="35"/>
      <c r="R47" s="35"/>
      <c r="S47" s="35"/>
      <c r="T47" s="323">
        <f ca="1">COUNTIFS('（付表1）事業所・施設別申請額一覧'!$E$6:$E$20,B47,'（付表1）事業所・施設別申請額一覧'!$H$6:$H$20,"&gt;0")</f>
        <v>0</v>
      </c>
      <c r="U47" s="324"/>
      <c r="V47" s="325" t="s">
        <v>15</v>
      </c>
      <c r="W47" s="326"/>
      <c r="X47" s="314">
        <f ca="1">SUMIF('（付表1）事業所・施設別申請額一覧'!$E$6:$E$20,B47,'（付表1）事業所・施設別申請額一覧'!$H$6:$H$20)</f>
        <v>0</v>
      </c>
      <c r="Y47" s="315"/>
      <c r="Z47" s="315"/>
      <c r="AA47" s="315"/>
      <c r="AB47" s="63" t="s">
        <v>80</v>
      </c>
      <c r="AC47" s="45"/>
      <c r="AD47" s="323">
        <f ca="1">COUNTIFS('（付表1）事業所・施設別申請額一覧'!$E$6:$E$20,B47,'（付表1）事業所・施設別申請額一覧'!$K$6:$K$20,"&gt;0")</f>
        <v>0</v>
      </c>
      <c r="AE47" s="324"/>
      <c r="AF47" s="325" t="s">
        <v>15</v>
      </c>
      <c r="AG47" s="326"/>
      <c r="AH47" s="314">
        <f ca="1">SUMIF('（付表1）事業所・施設別申請額一覧'!$E$6:$E$20,B47,'（付表1）事業所・施設別申請額一覧'!$K$6:$K$20)</f>
        <v>0</v>
      </c>
      <c r="AI47" s="315"/>
      <c r="AJ47" s="315"/>
      <c r="AK47" s="315"/>
      <c r="AL47" s="63" t="s">
        <v>80</v>
      </c>
      <c r="AM47" s="45"/>
    </row>
    <row r="48" spans="1:39" ht="12.75" customHeight="1">
      <c r="A48" s="321"/>
      <c r="B48" s="46" t="s">
        <v>130</v>
      </c>
      <c r="C48" s="47"/>
      <c r="D48" s="47"/>
      <c r="E48" s="47"/>
      <c r="F48" s="47"/>
      <c r="G48" s="47"/>
      <c r="H48" s="47"/>
      <c r="I48" s="47"/>
      <c r="J48" s="47"/>
      <c r="K48" s="47"/>
      <c r="L48" s="47"/>
      <c r="M48" s="47"/>
      <c r="N48" s="47"/>
      <c r="O48" s="47"/>
      <c r="P48" s="47"/>
      <c r="Q48" s="47"/>
      <c r="R48" s="47"/>
      <c r="S48" s="47"/>
      <c r="T48" s="316">
        <f ca="1">COUNTIFS('（付表1）事業所・施設別申請額一覧'!$E$6:$E$20,B48,'（付表1）事業所・施設別申請額一覧'!$H$6:$H$20,"&gt;0")</f>
        <v>0</v>
      </c>
      <c r="U48" s="317"/>
      <c r="V48" s="318" t="s">
        <v>15</v>
      </c>
      <c r="W48" s="319"/>
      <c r="X48" s="306">
        <f ca="1">SUMIF('（付表1）事業所・施設別申請額一覧'!$E$6:$E$20,B48,'（付表1）事業所・施設別申請額一覧'!$H$6:$H$20)</f>
        <v>0</v>
      </c>
      <c r="Y48" s="307"/>
      <c r="Z48" s="307"/>
      <c r="AA48" s="307"/>
      <c r="AB48" s="49" t="s">
        <v>80</v>
      </c>
      <c r="AC48" s="50"/>
      <c r="AD48" s="316">
        <f ca="1">COUNTIFS('（付表1）事業所・施設別申請額一覧'!$E$6:$E$20,B48,'（付表1）事業所・施設別申請額一覧'!$K$6:$K$20,"&gt;0")</f>
        <v>0</v>
      </c>
      <c r="AE48" s="317"/>
      <c r="AF48" s="318" t="s">
        <v>15</v>
      </c>
      <c r="AG48" s="319"/>
      <c r="AH48" s="306">
        <f ca="1">SUMIF('（付表1）事業所・施設別申請額一覧'!$E$6:$E$20,B48,'（付表1）事業所・施設別申請額一覧'!$K$6:$K$20)</f>
        <v>0</v>
      </c>
      <c r="AI48" s="307"/>
      <c r="AJ48" s="307"/>
      <c r="AK48" s="307"/>
      <c r="AL48" s="49" t="s">
        <v>80</v>
      </c>
      <c r="AM48" s="50"/>
    </row>
    <row r="49" spans="1:39" ht="12.75" customHeight="1">
      <c r="A49" s="321"/>
      <c r="B49" s="46" t="s">
        <v>131</v>
      </c>
      <c r="C49" s="47"/>
      <c r="D49" s="47"/>
      <c r="E49" s="47"/>
      <c r="F49" s="47"/>
      <c r="G49" s="47"/>
      <c r="H49" s="47"/>
      <c r="I49" s="47"/>
      <c r="J49" s="47"/>
      <c r="K49" s="47"/>
      <c r="L49" s="47"/>
      <c r="M49" s="47"/>
      <c r="N49" s="47"/>
      <c r="O49" s="47"/>
      <c r="P49" s="47"/>
      <c r="Q49" s="47"/>
      <c r="R49" s="47"/>
      <c r="S49" s="47"/>
      <c r="T49" s="316">
        <f ca="1">COUNTIFS('（付表1）事業所・施設別申請額一覧'!$E$6:$E$20,B49,'（付表1）事業所・施設別申請額一覧'!$H$6:$H$20,"&gt;0")</f>
        <v>0</v>
      </c>
      <c r="U49" s="317"/>
      <c r="V49" s="318" t="s">
        <v>15</v>
      </c>
      <c r="W49" s="319"/>
      <c r="X49" s="306">
        <f ca="1">SUMIF('（付表1）事業所・施設別申請額一覧'!$E$6:$E$20,B49,'（付表1）事業所・施設別申請額一覧'!$H$6:$H$20)</f>
        <v>0</v>
      </c>
      <c r="Y49" s="307"/>
      <c r="Z49" s="307"/>
      <c r="AA49" s="307"/>
      <c r="AB49" s="49" t="s">
        <v>80</v>
      </c>
      <c r="AC49" s="50"/>
      <c r="AD49" s="316">
        <f ca="1">COUNTIFS('（付表1）事業所・施設別申請額一覧'!$E$6:$E$20,B49,'（付表1）事業所・施設別申請額一覧'!$K$6:$K$20,"&gt;0")</f>
        <v>0</v>
      </c>
      <c r="AE49" s="317"/>
      <c r="AF49" s="318" t="s">
        <v>15</v>
      </c>
      <c r="AG49" s="319"/>
      <c r="AH49" s="306">
        <f ca="1">SUMIF('（付表1）事業所・施設別申請額一覧'!$E$6:$E$20,B49,'（付表1）事業所・施設別申請額一覧'!$K$6:$K$20)</f>
        <v>0</v>
      </c>
      <c r="AI49" s="307"/>
      <c r="AJ49" s="307"/>
      <c r="AK49" s="307"/>
      <c r="AL49" s="49" t="s">
        <v>80</v>
      </c>
      <c r="AM49" s="50"/>
    </row>
    <row r="50" spans="1:39" ht="12.75" customHeight="1">
      <c r="A50" s="322"/>
      <c r="B50" s="56" t="s">
        <v>132</v>
      </c>
      <c r="C50" s="57"/>
      <c r="D50" s="57"/>
      <c r="E50" s="57"/>
      <c r="F50" s="57"/>
      <c r="G50" s="57"/>
      <c r="H50" s="57"/>
      <c r="I50" s="57"/>
      <c r="J50" s="57"/>
      <c r="K50" s="57"/>
      <c r="L50" s="57"/>
      <c r="M50" s="57"/>
      <c r="N50" s="57"/>
      <c r="O50" s="57"/>
      <c r="P50" s="57"/>
      <c r="Q50" s="57"/>
      <c r="R50" s="57"/>
      <c r="S50" s="57"/>
      <c r="T50" s="308">
        <f ca="1">COUNTIFS('（付表1）事業所・施設別申請額一覧'!$E$6:$E$20,B50,'（付表1）事業所・施設別申請額一覧'!$H$6:$H$20,"&gt;0")</f>
        <v>0</v>
      </c>
      <c r="U50" s="309"/>
      <c r="V50" s="310" t="s">
        <v>15</v>
      </c>
      <c r="W50" s="311"/>
      <c r="X50" s="312">
        <f ca="1">SUMIF('（付表1）事業所・施設別申請額一覧'!$E$6:$E$20,B50,'（付表1）事業所・施設別申請額一覧'!$H$6:$H$20)</f>
        <v>0</v>
      </c>
      <c r="Y50" s="313"/>
      <c r="Z50" s="313"/>
      <c r="AA50" s="313"/>
      <c r="AB50" s="66" t="s">
        <v>80</v>
      </c>
      <c r="AC50" s="67"/>
      <c r="AD50" s="308">
        <f ca="1">COUNTIFS('（付表1）事業所・施設別申請額一覧'!$E$6:$E$20,B50,'（付表1）事業所・施設別申請額一覧'!$K$6:$K$20,"&gt;0")</f>
        <v>0</v>
      </c>
      <c r="AE50" s="309"/>
      <c r="AF50" s="310" t="s">
        <v>15</v>
      </c>
      <c r="AG50" s="311"/>
      <c r="AH50" s="312">
        <f ca="1">SUMIF('（付表1）事業所・施設別申請額一覧'!$E$6:$E$20,B50,'（付表1）事業所・施設別申請額一覧'!$K$6:$K$20)</f>
        <v>0</v>
      </c>
      <c r="AI50" s="313"/>
      <c r="AJ50" s="313"/>
      <c r="AK50" s="313"/>
      <c r="AL50" s="66" t="s">
        <v>80</v>
      </c>
      <c r="AM50" s="67"/>
    </row>
    <row r="51" spans="1:39" ht="15.75" customHeight="1">
      <c r="A51" s="297" t="s">
        <v>17</v>
      </c>
      <c r="B51" s="298"/>
      <c r="C51" s="298"/>
      <c r="D51" s="298"/>
      <c r="E51" s="298"/>
      <c r="F51" s="298"/>
      <c r="G51" s="298"/>
      <c r="H51" s="298"/>
      <c r="I51" s="298"/>
      <c r="J51" s="298"/>
      <c r="K51" s="298"/>
      <c r="L51" s="298"/>
      <c r="M51" s="298"/>
      <c r="N51" s="298"/>
      <c r="O51" s="298"/>
      <c r="P51" s="298"/>
      <c r="Q51" s="298"/>
      <c r="R51" s="298"/>
      <c r="S51" s="299"/>
      <c r="T51" s="302">
        <f ca="1">SUM(T22:U50)</f>
        <v>0</v>
      </c>
      <c r="U51" s="303"/>
      <c r="V51" s="304" t="s">
        <v>15</v>
      </c>
      <c r="W51" s="305"/>
      <c r="X51" s="295">
        <f ca="1">SUM(X22:Y50)</f>
        <v>0</v>
      </c>
      <c r="Y51" s="296"/>
      <c r="Z51" s="296">
        <f t="shared" ref="Z51" si="0">SUM(Z22:AA50)</f>
        <v>0</v>
      </c>
      <c r="AA51" s="296"/>
      <c r="AB51" s="59" t="s">
        <v>80</v>
      </c>
      <c r="AC51" s="60"/>
      <c r="AD51" s="302">
        <f ca="1">SUM(AD22:AE50)</f>
        <v>0</v>
      </c>
      <c r="AE51" s="303"/>
      <c r="AF51" s="304" t="s">
        <v>15</v>
      </c>
      <c r="AG51" s="305"/>
      <c r="AH51" s="295">
        <f ca="1">SUM(AH22:AK50)</f>
        <v>0</v>
      </c>
      <c r="AI51" s="296"/>
      <c r="AJ51" s="296"/>
      <c r="AK51" s="296"/>
      <c r="AL51" s="59" t="s">
        <v>80</v>
      </c>
      <c r="AM51" s="60"/>
    </row>
    <row r="52" spans="1:39" ht="15.75" customHeight="1">
      <c r="A52" s="297" t="s">
        <v>253</v>
      </c>
      <c r="B52" s="298"/>
      <c r="C52" s="298"/>
      <c r="D52" s="298"/>
      <c r="E52" s="298"/>
      <c r="F52" s="298"/>
      <c r="G52" s="298"/>
      <c r="H52" s="298"/>
      <c r="I52" s="298"/>
      <c r="J52" s="298"/>
      <c r="K52" s="298"/>
      <c r="L52" s="298"/>
      <c r="M52" s="298"/>
      <c r="N52" s="298"/>
      <c r="O52" s="298"/>
      <c r="P52" s="298"/>
      <c r="Q52" s="298"/>
      <c r="R52" s="298"/>
      <c r="S52" s="299"/>
      <c r="T52" s="300">
        <f ca="1">X51+AH51</f>
        <v>0</v>
      </c>
      <c r="U52" s="301"/>
      <c r="V52" s="301"/>
      <c r="W52" s="301"/>
      <c r="X52" s="301"/>
      <c r="Y52" s="301"/>
      <c r="Z52" s="301"/>
      <c r="AA52" s="301"/>
      <c r="AB52" s="301"/>
      <c r="AC52" s="301"/>
      <c r="AD52" s="301"/>
      <c r="AE52" s="301"/>
      <c r="AF52" s="301"/>
      <c r="AG52" s="301"/>
      <c r="AH52" s="301"/>
      <c r="AI52" s="301"/>
      <c r="AJ52" s="301"/>
      <c r="AK52" s="301"/>
      <c r="AL52" s="59" t="s">
        <v>80</v>
      </c>
      <c r="AM52" s="60"/>
    </row>
  </sheetData>
  <sheetProtection selectLockedCells="1"/>
  <autoFilter ref="A3:AM4" xr:uid="{10FDEDD2-1C19-4B06-9633-76EE20514A4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autoFilter>
  <mergeCells count="216">
    <mergeCell ref="AF43:AG43"/>
    <mergeCell ref="AH43:AK43"/>
    <mergeCell ref="T44:U44"/>
    <mergeCell ref="V44:W44"/>
    <mergeCell ref="X44:AA44"/>
    <mergeCell ref="AD44:AE44"/>
    <mergeCell ref="AF44:AG44"/>
    <mergeCell ref="AH44:AK44"/>
    <mergeCell ref="A3:AM3"/>
    <mergeCell ref="AD6:AE6"/>
    <mergeCell ref="AG6:AH6"/>
    <mergeCell ref="AJ6:AK6"/>
    <mergeCell ref="A7:G7"/>
    <mergeCell ref="AG16:AM16"/>
    <mergeCell ref="S17:Y17"/>
    <mergeCell ref="AG17:AM17"/>
    <mergeCell ref="A4:U4"/>
    <mergeCell ref="V4:X4"/>
    <mergeCell ref="S18:Y18"/>
    <mergeCell ref="AG18:AM18"/>
    <mergeCell ref="A20:S21"/>
    <mergeCell ref="T20:AC20"/>
    <mergeCell ref="AD20:AM20"/>
    <mergeCell ref="T21:W21"/>
    <mergeCell ref="X21:AC21"/>
    <mergeCell ref="A11:A18"/>
    <mergeCell ref="L11:AM11"/>
    <mergeCell ref="B12:K12"/>
    <mergeCell ref="L12:AM12"/>
    <mergeCell ref="B13:K15"/>
    <mergeCell ref="Q13:R13"/>
    <mergeCell ref="T13:V13"/>
    <mergeCell ref="L14:AM14"/>
    <mergeCell ref="L15:AM15"/>
    <mergeCell ref="S16:Y16"/>
    <mergeCell ref="AD21:AG21"/>
    <mergeCell ref="AH21:AM21"/>
    <mergeCell ref="A22:A31"/>
    <mergeCell ref="T22:U22"/>
    <mergeCell ref="V22:W22"/>
    <mergeCell ref="X22:AA22"/>
    <mergeCell ref="AD22:AE22"/>
    <mergeCell ref="AF22:AG22"/>
    <mergeCell ref="AH22:AK22"/>
    <mergeCell ref="T23:U23"/>
    <mergeCell ref="V23:W23"/>
    <mergeCell ref="X23:AA23"/>
    <mergeCell ref="AD23:AE23"/>
    <mergeCell ref="AF23:AG23"/>
    <mergeCell ref="AH23:AK23"/>
    <mergeCell ref="T24:U24"/>
    <mergeCell ref="V24:W24"/>
    <mergeCell ref="X24:AA24"/>
    <mergeCell ref="AD24:AE24"/>
    <mergeCell ref="AF24:AG24"/>
    <mergeCell ref="T26:U26"/>
    <mergeCell ref="V26:W26"/>
    <mergeCell ref="X26:AA26"/>
    <mergeCell ref="AD26:AE26"/>
    <mergeCell ref="AF26:AG26"/>
    <mergeCell ref="AH26:AK26"/>
    <mergeCell ref="AH24:AK24"/>
    <mergeCell ref="T25:U25"/>
    <mergeCell ref="V25:W25"/>
    <mergeCell ref="X25:AA25"/>
    <mergeCell ref="AD25:AE25"/>
    <mergeCell ref="AF25:AG25"/>
    <mergeCell ref="AH25:AK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T32:U32"/>
    <mergeCell ref="V32:W32"/>
    <mergeCell ref="X32:AA32"/>
    <mergeCell ref="AD32:AE32"/>
    <mergeCell ref="AF32:AG32"/>
    <mergeCell ref="AH32:AK32"/>
    <mergeCell ref="T31:U31"/>
    <mergeCell ref="V31:W31"/>
    <mergeCell ref="X31:AA31"/>
    <mergeCell ref="AD31:AE31"/>
    <mergeCell ref="AF31:AG31"/>
    <mergeCell ref="AH31:AK31"/>
    <mergeCell ref="A33:A38"/>
    <mergeCell ref="T33:U33"/>
    <mergeCell ref="V33:W33"/>
    <mergeCell ref="X33:AA33"/>
    <mergeCell ref="AD33:AE33"/>
    <mergeCell ref="AF33:AG33"/>
    <mergeCell ref="T35:U35"/>
    <mergeCell ref="V35:W35"/>
    <mergeCell ref="X35:AA35"/>
    <mergeCell ref="AD35:AE35"/>
    <mergeCell ref="AF35:AG35"/>
    <mergeCell ref="T38:U38"/>
    <mergeCell ref="V38:W38"/>
    <mergeCell ref="X38:AA38"/>
    <mergeCell ref="AD38:AE38"/>
    <mergeCell ref="AF38:AG38"/>
    <mergeCell ref="AH35:AK35"/>
    <mergeCell ref="T36:U36"/>
    <mergeCell ref="V36:W36"/>
    <mergeCell ref="X36:AA36"/>
    <mergeCell ref="AD36:AE36"/>
    <mergeCell ref="AF36:AG36"/>
    <mergeCell ref="AH36:AK36"/>
    <mergeCell ref="AH33:AK33"/>
    <mergeCell ref="T34:U34"/>
    <mergeCell ref="V34:W34"/>
    <mergeCell ref="X34:AA34"/>
    <mergeCell ref="AD34:AE34"/>
    <mergeCell ref="AF34:AG34"/>
    <mergeCell ref="AH34:AK34"/>
    <mergeCell ref="AH38:AK38"/>
    <mergeCell ref="T37:U37"/>
    <mergeCell ref="V37:W37"/>
    <mergeCell ref="X37:AA37"/>
    <mergeCell ref="AD37:AE37"/>
    <mergeCell ref="AF37:AG37"/>
    <mergeCell ref="AH37:AK37"/>
    <mergeCell ref="A39:A46"/>
    <mergeCell ref="T39:U39"/>
    <mergeCell ref="V39:W39"/>
    <mergeCell ref="X39:AA39"/>
    <mergeCell ref="AD39:AE39"/>
    <mergeCell ref="AF39:AG39"/>
    <mergeCell ref="T41:U41"/>
    <mergeCell ref="V41:W41"/>
    <mergeCell ref="X41:AA41"/>
    <mergeCell ref="AD41:AE41"/>
    <mergeCell ref="AF41:AG41"/>
    <mergeCell ref="AH41:AK41"/>
    <mergeCell ref="T42:U42"/>
    <mergeCell ref="V42:W42"/>
    <mergeCell ref="X42:AA42"/>
    <mergeCell ref="AD42:AE42"/>
    <mergeCell ref="AF42:AG42"/>
    <mergeCell ref="AH42:AK42"/>
    <mergeCell ref="AH39:AK39"/>
    <mergeCell ref="T40:U40"/>
    <mergeCell ref="V40:W40"/>
    <mergeCell ref="X40:AA40"/>
    <mergeCell ref="AD40:AE40"/>
    <mergeCell ref="AF40:AG40"/>
    <mergeCell ref="AH40:AK40"/>
    <mergeCell ref="T46:U46"/>
    <mergeCell ref="V46:W46"/>
    <mergeCell ref="X46:AA46"/>
    <mergeCell ref="AD46:AE46"/>
    <mergeCell ref="AF46:AG46"/>
    <mergeCell ref="AH46:AK46"/>
    <mergeCell ref="T45:U45"/>
    <mergeCell ref="V45:W45"/>
    <mergeCell ref="X45:AA45"/>
    <mergeCell ref="AD45:AE45"/>
    <mergeCell ref="AF45:AG45"/>
    <mergeCell ref="AH45:AK45"/>
    <mergeCell ref="T43:U43"/>
    <mergeCell ref="V43:W43"/>
    <mergeCell ref="X43:AA43"/>
    <mergeCell ref="AD43:AE43"/>
    <mergeCell ref="A47:A50"/>
    <mergeCell ref="T47:U47"/>
    <mergeCell ref="V47:W47"/>
    <mergeCell ref="X47:AA47"/>
    <mergeCell ref="AD47:AE47"/>
    <mergeCell ref="AF47:AG47"/>
    <mergeCell ref="T49:U49"/>
    <mergeCell ref="V49:W49"/>
    <mergeCell ref="X49:AA49"/>
    <mergeCell ref="AD49:AE49"/>
    <mergeCell ref="AF49:AG49"/>
    <mergeCell ref="AH49:AK49"/>
    <mergeCell ref="T50:U50"/>
    <mergeCell ref="V50:W50"/>
    <mergeCell ref="X50:AA50"/>
    <mergeCell ref="AD50:AE50"/>
    <mergeCell ref="AF50:AG50"/>
    <mergeCell ref="AH50:AK50"/>
    <mergeCell ref="AH47:AK47"/>
    <mergeCell ref="T48:U48"/>
    <mergeCell ref="V48:W48"/>
    <mergeCell ref="X48:AA48"/>
    <mergeCell ref="AD48:AE48"/>
    <mergeCell ref="AF48:AG48"/>
    <mergeCell ref="AH48:AK48"/>
    <mergeCell ref="AH51:AK51"/>
    <mergeCell ref="A52:S52"/>
    <mergeCell ref="T52:AK52"/>
    <mergeCell ref="A51:S51"/>
    <mergeCell ref="T51:U51"/>
    <mergeCell ref="V51:W51"/>
    <mergeCell ref="X51:AA51"/>
    <mergeCell ref="AD51:AE51"/>
    <mergeCell ref="AF51:AG51"/>
  </mergeCells>
  <phoneticPr fontId="3"/>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39"/>
  <sheetViews>
    <sheetView showGridLines="0" view="pageBreakPreview" zoomScaleNormal="140" zoomScaleSheetLayoutView="100" workbookViewId="0">
      <selection activeCell="G20" sqref="G20"/>
    </sheetView>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291</v>
      </c>
      <c r="F1" s="70" t="str">
        <f>'(第1号様式の1)交付申請書'!V4</f>
        <v>（令和</v>
      </c>
      <c r="G1" s="268">
        <f>'(第1号様式の1)交付申請書'!Y4</f>
        <v>5</v>
      </c>
      <c r="H1" s="68" t="str">
        <f>'(第1号様式の1)交付申請書'!Z4</f>
        <v>年度にかかった経費）</v>
      </c>
    </row>
    <row r="3" spans="1:13" ht="18" customHeight="1" thickBot="1">
      <c r="B3" s="69"/>
      <c r="M3" s="70" t="s">
        <v>100</v>
      </c>
    </row>
    <row r="4" spans="1:13" ht="32.25" customHeight="1" thickBot="1">
      <c r="B4" s="397" t="s">
        <v>88</v>
      </c>
      <c r="C4" s="398" t="s">
        <v>102</v>
      </c>
      <c r="D4" s="399" t="s">
        <v>75</v>
      </c>
      <c r="E4" s="400" t="s">
        <v>81</v>
      </c>
      <c r="F4" s="401" t="s">
        <v>242</v>
      </c>
      <c r="G4" s="401"/>
      <c r="H4" s="402"/>
      <c r="I4" s="401" t="s">
        <v>244</v>
      </c>
      <c r="J4" s="401"/>
      <c r="K4" s="402"/>
      <c r="L4" s="392" t="s">
        <v>95</v>
      </c>
      <c r="M4" s="393" t="s">
        <v>97</v>
      </c>
    </row>
    <row r="5" spans="1:13" ht="27.75" customHeight="1">
      <c r="B5" s="397"/>
      <c r="C5" s="398"/>
      <c r="D5" s="399"/>
      <c r="E5" s="400"/>
      <c r="F5" s="71" t="s">
        <v>77</v>
      </c>
      <c r="G5" s="71" t="s">
        <v>78</v>
      </c>
      <c r="H5" s="72" t="s">
        <v>79</v>
      </c>
      <c r="I5" s="73" t="s">
        <v>90</v>
      </c>
      <c r="J5" s="71" t="s">
        <v>91</v>
      </c>
      <c r="K5" s="74" t="s">
        <v>92</v>
      </c>
      <c r="L5" s="393"/>
      <c r="M5" s="393"/>
    </row>
    <row r="6" spans="1:13" ht="22.5" customHeight="1">
      <c r="B6" s="75">
        <v>1</v>
      </c>
      <c r="C6" s="76">
        <f ca="1">IFERROR(INDIRECT("'（付表2）事業所・施設別個票"&amp;$B6&amp;"'！$AG$4"),"")</f>
        <v>0</v>
      </c>
      <c r="D6" s="76">
        <f ca="1">IFERROR(INDIRECT("'（付表2）事業所・施設別個票"&amp;$B6&amp;"'！$L$4"),"")</f>
        <v>0</v>
      </c>
      <c r="E6" s="75" t="str">
        <f ca="1">IFERROR(INDIRECT("'（付表2）事業所・施設別個票"&amp;$B6&amp;"'！$L$5"),"")</f>
        <v>療養介護</v>
      </c>
      <c r="F6" s="77">
        <f ca="1">IF(G6&lt;&gt;0,IFERROR(INDIRECT("'（付表2）事業所・施設別個票"&amp;$B6&amp;"'！$AA$13"),""),0)</f>
        <v>0</v>
      </c>
      <c r="G6" s="77">
        <f ca="1">IFERROR(INDIRECT("'（付表2）事業所・施設別個票"&amp;$B6&amp;"'！$AI$13"),"")</f>
        <v>0</v>
      </c>
      <c r="H6" s="78">
        <f ca="1">MIN(F6:G6)</f>
        <v>0</v>
      </c>
      <c r="I6" s="79">
        <f ca="1">IF(J6&lt;&gt;0,IFERROR(INDIRECT("'（付表2）事業所・施設別個票"&amp;$B6&amp;"'！$AA$41"),""),0)</f>
        <v>0</v>
      </c>
      <c r="J6" s="77">
        <f ca="1">IFERROR(INDIRECT("'（付表2）事業所・施設別個票"&amp;$B6&amp;"'！$AI$41"),"")</f>
        <v>0</v>
      </c>
      <c r="K6" s="80">
        <f ca="1">MIN(I6:J6)</f>
        <v>0</v>
      </c>
      <c r="L6" s="80">
        <f ca="1">SUM(H6,K6)</f>
        <v>0</v>
      </c>
      <c r="M6" s="293"/>
    </row>
    <row r="7" spans="1:13" ht="22.5" customHeight="1">
      <c r="B7" s="75">
        <v>2</v>
      </c>
      <c r="C7" s="76" t="str">
        <f t="shared" ref="C7:C20" ca="1" si="0">IFERROR(INDIRECT("'（付表2）事業所・施設別個票"&amp;$B7&amp;"'！$AG$4"),"")</f>
        <v/>
      </c>
      <c r="D7" s="76" t="str">
        <f t="shared" ref="D7:D20" ca="1" si="1">IFERROR(INDIRECT("'（付表2）事業所・施設別個票"&amp;$B7&amp;"'！$L$4"),"")</f>
        <v/>
      </c>
      <c r="E7" s="75" t="str">
        <f t="shared" ref="E7:E20" ca="1" si="2">IFERROR(INDIRECT("'（付表2）事業所・施設別個票"&amp;$B7&amp;"'！$L$5"),"")</f>
        <v/>
      </c>
      <c r="F7" s="77" t="str">
        <f t="shared" ref="F7:F20" ca="1" si="3">IF(G7&lt;&gt;0,IFERROR(INDIRECT("'（付表2）事業所・施設別個票"&amp;$B7&amp;"'！$AA$13"),""),0)</f>
        <v/>
      </c>
      <c r="G7" s="77" t="str">
        <f t="shared" ref="G7:G20" ca="1" si="4">IFERROR(INDIRECT("'（付表2）事業所・施設別個票"&amp;$B7&amp;"'！$AI$13"),"")</f>
        <v/>
      </c>
      <c r="H7" s="78">
        <f t="shared" ref="H7:H20" ca="1" si="5">MIN(F7:G7)</f>
        <v>0</v>
      </c>
      <c r="I7" s="79" t="str">
        <f t="shared" ref="I7:I20" ca="1" si="6">IF(J7&lt;&gt;0,IFERROR(INDIRECT("'（付表2）事業所・施設別個票"&amp;$B7&amp;"'！$AA$41"),""),0)</f>
        <v/>
      </c>
      <c r="J7" s="77" t="str">
        <f t="shared" ref="J7:J20" ca="1" si="7">IFERROR(INDIRECT("'（付表2）事業所・施設別個票"&amp;$B7&amp;"'！$AI$41"),"")</f>
        <v/>
      </c>
      <c r="K7" s="80">
        <f t="shared" ref="K7:K20" ca="1" si="8">MIN(I7:J7)</f>
        <v>0</v>
      </c>
      <c r="L7" s="80">
        <f t="shared" ref="L7:L20" ca="1" si="9">SUM(H7,K7)</f>
        <v>0</v>
      </c>
      <c r="M7" s="293"/>
    </row>
    <row r="8" spans="1:13" ht="22.5" customHeight="1">
      <c r="B8" s="75">
        <v>3</v>
      </c>
      <c r="C8" s="76" t="str">
        <f t="shared" ca="1" si="0"/>
        <v/>
      </c>
      <c r="D8" s="76" t="str">
        <f t="shared" ca="1" si="1"/>
        <v/>
      </c>
      <c r="E8" s="75" t="str">
        <f t="shared" ca="1" si="2"/>
        <v/>
      </c>
      <c r="F8" s="77" t="str">
        <f t="shared" ca="1" si="3"/>
        <v/>
      </c>
      <c r="G8" s="77" t="str">
        <f t="shared" ca="1" si="4"/>
        <v/>
      </c>
      <c r="H8" s="78">
        <f t="shared" ca="1" si="5"/>
        <v>0</v>
      </c>
      <c r="I8" s="79" t="str">
        <f t="shared" ca="1" si="6"/>
        <v/>
      </c>
      <c r="J8" s="77" t="str">
        <f t="shared" ca="1" si="7"/>
        <v/>
      </c>
      <c r="K8" s="80">
        <f t="shared" ca="1" si="8"/>
        <v>0</v>
      </c>
      <c r="L8" s="80">
        <f t="shared" ca="1" si="9"/>
        <v>0</v>
      </c>
      <c r="M8" s="293"/>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293"/>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293"/>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293"/>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293"/>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293"/>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293"/>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293"/>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293"/>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293"/>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293"/>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293"/>
    </row>
    <row r="20" spans="1:13" ht="22.5" customHeight="1" thickBot="1">
      <c r="B20" s="260">
        <v>15</v>
      </c>
      <c r="C20" s="261" t="str">
        <f t="shared" ca="1" si="0"/>
        <v/>
      </c>
      <c r="D20" s="261" t="str">
        <f t="shared" ca="1" si="1"/>
        <v/>
      </c>
      <c r="E20" s="260" t="str">
        <f t="shared" ca="1" si="2"/>
        <v/>
      </c>
      <c r="F20" s="82" t="str">
        <f t="shared" ca="1" si="3"/>
        <v/>
      </c>
      <c r="G20" s="82" t="str">
        <f t="shared" ca="1" si="4"/>
        <v/>
      </c>
      <c r="H20" s="83">
        <f t="shared" ca="1" si="5"/>
        <v>0</v>
      </c>
      <c r="I20" s="84" t="str">
        <f t="shared" ca="1" si="6"/>
        <v/>
      </c>
      <c r="J20" s="82" t="str">
        <f t="shared" ca="1" si="7"/>
        <v/>
      </c>
      <c r="K20" s="85">
        <f t="shared" ca="1" si="8"/>
        <v>0</v>
      </c>
      <c r="L20" s="83">
        <f t="shared" ca="1" si="9"/>
        <v>0</v>
      </c>
      <c r="M20" s="294"/>
    </row>
    <row r="21" spans="1:13" ht="22.5" customHeight="1" thickTop="1" thickBot="1">
      <c r="B21" s="394" t="s">
        <v>94</v>
      </c>
      <c r="C21" s="395"/>
      <c r="D21" s="395"/>
      <c r="E21" s="396"/>
      <c r="F21" s="86"/>
      <c r="G21" s="86"/>
      <c r="H21" s="87">
        <f ca="1">SUM(H6:H20)</f>
        <v>0</v>
      </c>
      <c r="I21" s="88"/>
      <c r="J21" s="86"/>
      <c r="K21" s="89">
        <f ca="1">SUM(K6:K20)</f>
        <v>0</v>
      </c>
      <c r="L21" s="262">
        <f ca="1">SUM(H21,K21)</f>
        <v>0</v>
      </c>
      <c r="M21" s="90"/>
    </row>
    <row r="22" spans="1:13" ht="19.5" customHeight="1"/>
    <row r="23" spans="1:13" ht="18" customHeight="1">
      <c r="A23" s="68" t="s">
        <v>89</v>
      </c>
    </row>
    <row r="24" spans="1:13" ht="16.5" customHeight="1">
      <c r="B24" s="91">
        <v>1</v>
      </c>
      <c r="C24" s="29" t="s">
        <v>98</v>
      </c>
    </row>
    <row r="25" spans="1:13" ht="16.5" customHeight="1">
      <c r="B25" s="91">
        <v>2</v>
      </c>
      <c r="C25" s="26" t="s">
        <v>280</v>
      </c>
    </row>
    <row r="26" spans="1:13" ht="16.5" customHeight="1">
      <c r="B26" s="91">
        <v>3</v>
      </c>
      <c r="C26" s="29" t="s">
        <v>214</v>
      </c>
    </row>
    <row r="27" spans="1:13" ht="16.5" customHeight="1">
      <c r="B27" s="30">
        <v>4</v>
      </c>
      <c r="C27" s="92" t="s">
        <v>93</v>
      </c>
    </row>
    <row r="28" spans="1:13" ht="16.5" customHeight="1">
      <c r="B28" s="30">
        <v>5</v>
      </c>
      <c r="C28" s="92" t="s">
        <v>96</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100-000000000000}">
      <formula1>#REF!</formula1>
    </dataValidation>
  </dataValidations>
  <pageMargins left="0.19685039370078741" right="0.19685039370078741" top="0.39370078740157483" bottom="0.39370078740157483" header="0" footer="0"/>
  <pageSetup paperSize="9" scale="9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148"/>
  <sheetViews>
    <sheetView showGridLines="0" view="pageBreakPreview" topLeftCell="A22" zoomScale="115" zoomScaleNormal="120" zoomScaleSheetLayoutView="115" workbookViewId="0">
      <selection activeCell="E54" sqref="E54:AM69"/>
    </sheetView>
  </sheetViews>
  <sheetFormatPr defaultColWidth="2.25" defaultRowHeight="15"/>
  <cols>
    <col min="1" max="39" width="2.375" style="94" customWidth="1"/>
    <col min="40" max="40" width="2.25" style="94"/>
    <col min="41" max="41" width="2.25" style="94" customWidth="1"/>
    <col min="42" max="16384" width="2.25" style="94"/>
  </cols>
  <sheetData>
    <row r="1" spans="1:39">
      <c r="A1" s="93" t="s">
        <v>289</v>
      </c>
    </row>
    <row r="2" spans="1:39">
      <c r="A2" s="94" t="str">
        <f>'(第1号様式の1)交付申請書'!V4</f>
        <v>（令和</v>
      </c>
      <c r="D2" s="94">
        <f>'(第1号様式の1)交付申請書'!Y4</f>
        <v>5</v>
      </c>
      <c r="E2" s="94" t="str">
        <f>'(第1号様式の1)交付申請書'!Z4</f>
        <v>年度にかかった経費）</v>
      </c>
    </row>
    <row r="3" spans="1:39" s="99" customFormat="1" ht="12" customHeight="1">
      <c r="A3" s="561" t="s">
        <v>24</v>
      </c>
      <c r="B3" s="95" t="s">
        <v>0</v>
      </c>
      <c r="C3" s="96"/>
      <c r="D3" s="96"/>
      <c r="E3" s="97"/>
      <c r="F3" s="97"/>
      <c r="G3" s="97"/>
      <c r="H3" s="97"/>
      <c r="I3" s="97"/>
      <c r="J3" s="97"/>
      <c r="K3" s="98"/>
      <c r="L3" s="564"/>
      <c r="M3" s="565"/>
      <c r="N3" s="565"/>
      <c r="O3" s="565"/>
      <c r="P3" s="565"/>
      <c r="Q3" s="565"/>
      <c r="R3" s="565"/>
      <c r="S3" s="565"/>
      <c r="T3" s="565"/>
      <c r="U3" s="565"/>
      <c r="V3" s="565"/>
      <c r="W3" s="565"/>
      <c r="X3" s="565"/>
      <c r="Y3" s="565"/>
      <c r="Z3" s="565"/>
      <c r="AA3" s="565"/>
      <c r="AB3" s="565"/>
      <c r="AC3" s="565"/>
      <c r="AD3" s="565"/>
      <c r="AE3" s="565"/>
      <c r="AF3" s="566"/>
      <c r="AG3" s="567" t="s">
        <v>138</v>
      </c>
      <c r="AH3" s="568"/>
      <c r="AI3" s="568"/>
      <c r="AJ3" s="568"/>
      <c r="AK3" s="568"/>
      <c r="AL3" s="568"/>
      <c r="AM3" s="569"/>
    </row>
    <row r="4" spans="1:39" s="99" customFormat="1" ht="20.25" customHeight="1">
      <c r="A4" s="562"/>
      <c r="B4" s="100" t="s">
        <v>19</v>
      </c>
      <c r="C4" s="101"/>
      <c r="D4" s="101"/>
      <c r="E4" s="102"/>
      <c r="F4" s="102"/>
      <c r="G4" s="102"/>
      <c r="H4" s="102"/>
      <c r="I4" s="102"/>
      <c r="J4" s="102"/>
      <c r="K4" s="103"/>
      <c r="L4" s="570"/>
      <c r="M4" s="571"/>
      <c r="N4" s="571"/>
      <c r="O4" s="571"/>
      <c r="P4" s="571"/>
      <c r="Q4" s="571"/>
      <c r="R4" s="571"/>
      <c r="S4" s="571"/>
      <c r="T4" s="571"/>
      <c r="U4" s="571"/>
      <c r="V4" s="571"/>
      <c r="W4" s="571"/>
      <c r="X4" s="571"/>
      <c r="Y4" s="571"/>
      <c r="Z4" s="571"/>
      <c r="AA4" s="571"/>
      <c r="AB4" s="571"/>
      <c r="AC4" s="571"/>
      <c r="AD4" s="571"/>
      <c r="AE4" s="571"/>
      <c r="AF4" s="572"/>
      <c r="AG4" s="573"/>
      <c r="AH4" s="574"/>
      <c r="AI4" s="574"/>
      <c r="AJ4" s="574"/>
      <c r="AK4" s="574"/>
      <c r="AL4" s="574"/>
      <c r="AM4" s="575"/>
    </row>
    <row r="5" spans="1:39" s="99" customFormat="1" ht="20.25" customHeight="1">
      <c r="A5" s="562"/>
      <c r="B5" s="104" t="s">
        <v>64</v>
      </c>
      <c r="C5" s="105"/>
      <c r="D5" s="105"/>
      <c r="E5" s="106"/>
      <c r="F5" s="106"/>
      <c r="G5" s="106"/>
      <c r="H5" s="106"/>
      <c r="I5" s="106"/>
      <c r="J5" s="106"/>
      <c r="K5" s="107"/>
      <c r="L5" s="576" t="s">
        <v>149</v>
      </c>
      <c r="M5" s="577"/>
      <c r="N5" s="577"/>
      <c r="O5" s="577"/>
      <c r="P5" s="577"/>
      <c r="Q5" s="577"/>
      <c r="R5" s="577"/>
      <c r="S5" s="577"/>
      <c r="T5" s="577"/>
      <c r="U5" s="577"/>
      <c r="V5" s="577"/>
      <c r="W5" s="577"/>
      <c r="X5" s="577"/>
      <c r="Y5" s="577"/>
      <c r="Z5" s="577"/>
      <c r="AA5" s="577"/>
      <c r="AB5" s="577"/>
      <c r="AC5" s="577"/>
      <c r="AD5" s="577"/>
      <c r="AE5" s="577"/>
      <c r="AF5" s="577"/>
      <c r="AG5" s="577"/>
      <c r="AH5" s="577"/>
      <c r="AI5" s="577"/>
      <c r="AJ5" s="577"/>
      <c r="AK5" s="577"/>
      <c r="AL5" s="577"/>
      <c r="AM5" s="578"/>
    </row>
    <row r="6" spans="1:39" s="99" customFormat="1" ht="13.5" customHeight="1">
      <c r="A6" s="562"/>
      <c r="B6" s="555" t="s">
        <v>65</v>
      </c>
      <c r="C6" s="556"/>
      <c r="D6" s="556"/>
      <c r="E6" s="556"/>
      <c r="F6" s="556"/>
      <c r="G6" s="556"/>
      <c r="H6" s="556"/>
      <c r="I6" s="556"/>
      <c r="J6" s="556"/>
      <c r="K6" s="557"/>
      <c r="L6" s="108" t="s">
        <v>5</v>
      </c>
      <c r="M6" s="108"/>
      <c r="N6" s="108"/>
      <c r="O6" s="108"/>
      <c r="P6" s="108"/>
      <c r="Q6" s="579"/>
      <c r="R6" s="579"/>
      <c r="S6" s="108" t="s">
        <v>6</v>
      </c>
      <c r="T6" s="579"/>
      <c r="U6" s="579"/>
      <c r="V6" s="579"/>
      <c r="W6" s="108" t="s">
        <v>7</v>
      </c>
      <c r="X6" s="108"/>
      <c r="Y6" s="108"/>
      <c r="Z6" s="108"/>
      <c r="AA6" s="108"/>
      <c r="AB6" s="108"/>
      <c r="AC6" s="109"/>
      <c r="AD6" s="108"/>
      <c r="AE6" s="108"/>
      <c r="AF6" s="108"/>
      <c r="AG6" s="108"/>
      <c r="AH6" s="108"/>
      <c r="AI6" s="108"/>
      <c r="AJ6" s="108"/>
      <c r="AK6" s="108"/>
      <c r="AL6" s="108"/>
      <c r="AM6" s="110"/>
    </row>
    <row r="7" spans="1:39" s="99" customFormat="1" ht="20.25" customHeight="1">
      <c r="A7" s="562"/>
      <c r="B7" s="558"/>
      <c r="C7" s="559"/>
      <c r="D7" s="559"/>
      <c r="E7" s="559"/>
      <c r="F7" s="559"/>
      <c r="G7" s="559"/>
      <c r="H7" s="559"/>
      <c r="I7" s="559"/>
      <c r="J7" s="559"/>
      <c r="K7" s="560"/>
      <c r="L7" s="580"/>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2"/>
    </row>
    <row r="8" spans="1:39" s="99" customFormat="1" ht="20.25" customHeight="1">
      <c r="A8" s="562"/>
      <c r="B8" s="111" t="s">
        <v>8</v>
      </c>
      <c r="C8" s="112"/>
      <c r="D8" s="112"/>
      <c r="E8" s="113"/>
      <c r="F8" s="113"/>
      <c r="G8" s="113"/>
      <c r="H8" s="113"/>
      <c r="I8" s="113"/>
      <c r="J8" s="113"/>
      <c r="K8" s="113"/>
      <c r="L8" s="111" t="s">
        <v>9</v>
      </c>
      <c r="M8" s="113"/>
      <c r="N8" s="113"/>
      <c r="O8" s="113"/>
      <c r="P8" s="113"/>
      <c r="Q8" s="113"/>
      <c r="R8" s="114"/>
      <c r="S8" s="553"/>
      <c r="T8" s="530"/>
      <c r="U8" s="530"/>
      <c r="V8" s="530"/>
      <c r="W8" s="530"/>
      <c r="X8" s="530"/>
      <c r="Y8" s="554"/>
      <c r="Z8" s="111" t="s">
        <v>62</v>
      </c>
      <c r="AA8" s="113"/>
      <c r="AB8" s="113"/>
      <c r="AC8" s="113"/>
      <c r="AD8" s="113"/>
      <c r="AE8" s="113"/>
      <c r="AF8" s="114"/>
      <c r="AG8" s="553"/>
      <c r="AH8" s="530"/>
      <c r="AI8" s="530"/>
      <c r="AJ8" s="530"/>
      <c r="AK8" s="530"/>
      <c r="AL8" s="530"/>
      <c r="AM8" s="554"/>
    </row>
    <row r="9" spans="1:39" s="99" customFormat="1" ht="20.25" customHeight="1">
      <c r="A9" s="563"/>
      <c r="B9" s="111" t="s">
        <v>20</v>
      </c>
      <c r="C9" s="112"/>
      <c r="D9" s="112"/>
      <c r="E9" s="113"/>
      <c r="F9" s="113"/>
      <c r="G9" s="113"/>
      <c r="H9" s="113"/>
      <c r="I9" s="113"/>
      <c r="J9" s="113"/>
      <c r="K9" s="113"/>
      <c r="L9" s="553"/>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54"/>
    </row>
    <row r="10" spans="1:39" s="99" customFormat="1" ht="18" customHeight="1">
      <c r="A10" s="555" t="s">
        <v>25</v>
      </c>
      <c r="B10" s="556"/>
      <c r="C10" s="556"/>
      <c r="D10" s="556"/>
      <c r="E10" s="556"/>
      <c r="F10" s="556"/>
      <c r="G10" s="556"/>
      <c r="H10" s="557"/>
      <c r="I10" s="115"/>
      <c r="J10" s="116" t="s">
        <v>252</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39" s="99" customFormat="1" ht="18" customHeight="1">
      <c r="A11" s="558"/>
      <c r="B11" s="559"/>
      <c r="C11" s="559"/>
      <c r="D11" s="559"/>
      <c r="E11" s="559"/>
      <c r="F11" s="559"/>
      <c r="G11" s="559"/>
      <c r="H11" s="560"/>
      <c r="I11" s="119"/>
      <c r="J11" s="120" t="s">
        <v>248</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39" s="99" customFormat="1" ht="5.25" customHeight="1">
      <c r="A12" s="122"/>
      <c r="B12" s="122"/>
      <c r="C12" s="122"/>
      <c r="D12" s="122"/>
      <c r="E12" s="122"/>
      <c r="F12" s="122"/>
      <c r="G12" s="122"/>
      <c r="H12" s="122"/>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39" s="99" customFormat="1" ht="20.25" customHeight="1">
      <c r="A13" s="124" t="s">
        <v>240</v>
      </c>
      <c r="B13" s="102"/>
      <c r="C13" s="125"/>
      <c r="D13" s="125"/>
      <c r="E13" s="125"/>
      <c r="F13" s="125"/>
      <c r="G13" s="125"/>
      <c r="H13" s="125"/>
      <c r="I13" s="126"/>
      <c r="J13" s="120"/>
      <c r="K13" s="102"/>
      <c r="L13" s="101"/>
      <c r="M13" s="101"/>
      <c r="N13" s="101"/>
      <c r="O13" s="101"/>
      <c r="P13" s="101"/>
      <c r="Q13" s="101"/>
      <c r="R13" s="101"/>
      <c r="S13" s="101"/>
      <c r="T13" s="101"/>
      <c r="U13" s="101"/>
      <c r="V13" s="101"/>
      <c r="W13" s="535" t="s">
        <v>76</v>
      </c>
      <c r="X13" s="536"/>
      <c r="Y13" s="536"/>
      <c r="Z13" s="537"/>
      <c r="AA13" s="538">
        <f>IF($L$5="","",VLOOKUP($L$5,基準単価!$D$7:$F$35,2,0))</f>
        <v>1978</v>
      </c>
      <c r="AB13" s="539"/>
      <c r="AC13" s="539"/>
      <c r="AD13" s="536" t="s">
        <v>60</v>
      </c>
      <c r="AE13" s="537"/>
      <c r="AF13" s="535" t="s">
        <v>47</v>
      </c>
      <c r="AG13" s="536"/>
      <c r="AH13" s="537"/>
      <c r="AI13" s="540">
        <f>ROUNDDOWN(J70/1000,0)</f>
        <v>0</v>
      </c>
      <c r="AJ13" s="541"/>
      <c r="AK13" s="541"/>
      <c r="AL13" s="536" t="s">
        <v>60</v>
      </c>
      <c r="AM13" s="537"/>
    </row>
    <row r="14" spans="1:39" s="99" customFormat="1" ht="20.25" customHeight="1">
      <c r="A14" s="127" t="s">
        <v>26</v>
      </c>
      <c r="B14" s="112"/>
      <c r="C14" s="128"/>
      <c r="D14" s="128"/>
      <c r="E14" s="128"/>
      <c r="F14" s="128"/>
      <c r="G14" s="128"/>
      <c r="H14" s="521" t="s">
        <v>201</v>
      </c>
      <c r="I14" s="522"/>
      <c r="J14" s="523"/>
      <c r="K14" s="524" t="s">
        <v>82</v>
      </c>
      <c r="L14" s="525"/>
      <c r="M14" s="525"/>
      <c r="N14" s="525"/>
      <c r="O14" s="525"/>
      <c r="P14" s="525"/>
      <c r="Q14" s="525"/>
      <c r="R14" s="525"/>
      <c r="S14" s="525"/>
      <c r="T14" s="525"/>
      <c r="U14" s="525"/>
      <c r="V14" s="525"/>
      <c r="W14" s="525"/>
      <c r="X14" s="525"/>
      <c r="Y14" s="525"/>
      <c r="Z14" s="525"/>
      <c r="AA14" s="525"/>
      <c r="AB14" s="525"/>
      <c r="AC14" s="525"/>
      <c r="AD14" s="525"/>
      <c r="AE14" s="525"/>
      <c r="AF14" s="129" t="s">
        <v>73</v>
      </c>
      <c r="AG14" s="130"/>
      <c r="AH14" s="130"/>
      <c r="AI14" s="113"/>
      <c r="AJ14" s="113"/>
      <c r="AK14" s="112"/>
      <c r="AL14" s="128"/>
      <c r="AM14" s="114"/>
    </row>
    <row r="15" spans="1:39" s="99" customFormat="1" ht="14.25" customHeight="1">
      <c r="A15" s="131"/>
      <c r="B15" s="106"/>
      <c r="C15" s="528" t="s">
        <v>281</v>
      </c>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8"/>
      <c r="AM15" s="529"/>
    </row>
    <row r="16" spans="1:39" s="99" customFormat="1" ht="14.25" customHeight="1">
      <c r="A16" s="132"/>
      <c r="B16" s="133"/>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9"/>
    </row>
    <row r="17" spans="1:39" s="99" customFormat="1" ht="14.25" customHeight="1">
      <c r="A17" s="132"/>
      <c r="B17" s="133"/>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9"/>
    </row>
    <row r="18" spans="1:39" s="99" customFormat="1" ht="14.25" customHeight="1">
      <c r="A18" s="132"/>
      <c r="B18" s="133"/>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9"/>
    </row>
    <row r="19" spans="1:39" s="99" customFormat="1" ht="14.25" customHeight="1">
      <c r="A19" s="134"/>
      <c r="B19" s="135"/>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8"/>
    </row>
    <row r="20" spans="1:39" s="139" customFormat="1" ht="18.95" customHeight="1">
      <c r="A20" s="549" t="s">
        <v>213</v>
      </c>
      <c r="B20" s="550"/>
      <c r="C20" s="550"/>
      <c r="D20" s="550"/>
      <c r="E20" s="550"/>
      <c r="F20" s="550"/>
      <c r="G20" s="550"/>
      <c r="H20" s="550"/>
      <c r="I20" s="550"/>
      <c r="J20" s="550"/>
      <c r="K20" s="550"/>
      <c r="L20" s="550"/>
      <c r="M20" s="550"/>
      <c r="N20" s="550"/>
      <c r="O20" s="136"/>
      <c r="P20" s="136"/>
      <c r="Q20" s="136"/>
      <c r="R20" s="137"/>
      <c r="S20" s="137"/>
      <c r="T20" s="137"/>
      <c r="U20" s="137"/>
      <c r="V20" s="137"/>
      <c r="W20" s="137"/>
      <c r="X20" s="137"/>
      <c r="Y20" s="137"/>
      <c r="Z20" s="137"/>
      <c r="AA20" s="137"/>
      <c r="AB20" s="137"/>
      <c r="AC20" s="137"/>
      <c r="AD20" s="137"/>
      <c r="AE20" s="137"/>
      <c r="AF20" s="137"/>
      <c r="AG20" s="137"/>
      <c r="AH20" s="137"/>
      <c r="AI20" s="137"/>
      <c r="AJ20" s="137"/>
      <c r="AK20" s="137"/>
      <c r="AL20" s="137"/>
      <c r="AM20" s="138"/>
    </row>
    <row r="21" spans="1:39" s="139" customFormat="1" ht="18.95" customHeight="1">
      <c r="A21" s="140"/>
      <c r="B21" s="141"/>
      <c r="C21" s="551" t="s">
        <v>210</v>
      </c>
      <c r="D21" s="551"/>
      <c r="E21" s="551"/>
      <c r="F21" s="551"/>
      <c r="G21" s="551"/>
      <c r="H21" s="551"/>
      <c r="I21" s="551"/>
      <c r="J21" s="551"/>
      <c r="K21" s="551"/>
      <c r="L21" s="551"/>
      <c r="M21" s="551"/>
      <c r="N21" s="551"/>
      <c r="O21" s="544"/>
      <c r="P21" s="544"/>
      <c r="Q21" s="552" t="s">
        <v>187</v>
      </c>
      <c r="R21" s="552"/>
      <c r="S21" s="276"/>
      <c r="T21" s="142" t="s">
        <v>3</v>
      </c>
      <c r="U21" s="276"/>
      <c r="V21" s="142" t="s">
        <v>188</v>
      </c>
      <c r="W21" s="276"/>
      <c r="X21" s="142" t="s">
        <v>1</v>
      </c>
      <c r="Y21" s="142" t="s">
        <v>189</v>
      </c>
      <c r="Z21" s="533" t="s">
        <v>187</v>
      </c>
      <c r="AA21" s="533"/>
      <c r="AB21" s="276"/>
      <c r="AC21" s="142" t="s">
        <v>3</v>
      </c>
      <c r="AD21" s="276"/>
      <c r="AE21" s="142" t="s">
        <v>188</v>
      </c>
      <c r="AF21" s="276"/>
      <c r="AG21" s="142" t="s">
        <v>1</v>
      </c>
      <c r="AH21" s="143"/>
      <c r="AI21" s="143"/>
      <c r="AJ21" s="143"/>
      <c r="AK21" s="143"/>
      <c r="AL21" s="143"/>
      <c r="AM21" s="144"/>
    </row>
    <row r="22" spans="1:39" s="139" customFormat="1" ht="18.95" customHeight="1">
      <c r="A22" s="140"/>
      <c r="B22" s="145"/>
      <c r="C22" s="542" t="s">
        <v>211</v>
      </c>
      <c r="D22" s="542"/>
      <c r="E22" s="542"/>
      <c r="F22" s="542"/>
      <c r="G22" s="542"/>
      <c r="H22" s="542"/>
      <c r="I22" s="542"/>
      <c r="J22" s="542"/>
      <c r="K22" s="542"/>
      <c r="L22" s="542"/>
      <c r="M22" s="542"/>
      <c r="N22" s="542"/>
      <c r="O22" s="542"/>
      <c r="P22" s="542"/>
      <c r="Q22" s="533" t="s">
        <v>187</v>
      </c>
      <c r="R22" s="533"/>
      <c r="S22" s="276"/>
      <c r="T22" s="142" t="s">
        <v>3</v>
      </c>
      <c r="U22" s="276"/>
      <c r="V22" s="142" t="s">
        <v>188</v>
      </c>
      <c r="W22" s="276"/>
      <c r="X22" s="142" t="s">
        <v>1</v>
      </c>
      <c r="Y22" s="142" t="s">
        <v>189</v>
      </c>
      <c r="Z22" s="533" t="s">
        <v>187</v>
      </c>
      <c r="AA22" s="533"/>
      <c r="AB22" s="276"/>
      <c r="AC22" s="142" t="s">
        <v>3</v>
      </c>
      <c r="AD22" s="276"/>
      <c r="AE22" s="142" t="s">
        <v>188</v>
      </c>
      <c r="AF22" s="276"/>
      <c r="AG22" s="142" t="s">
        <v>1</v>
      </c>
      <c r="AH22" s="142"/>
      <c r="AI22" s="142"/>
      <c r="AJ22" s="142"/>
      <c r="AK22" s="142"/>
      <c r="AL22" s="142"/>
      <c r="AM22" s="146"/>
    </row>
    <row r="23" spans="1:39" s="139" customFormat="1" ht="18.95" customHeight="1">
      <c r="A23" s="140"/>
      <c r="B23" s="147"/>
      <c r="C23" s="543"/>
      <c r="D23" s="543"/>
      <c r="E23" s="543"/>
      <c r="F23" s="543"/>
      <c r="G23" s="543"/>
      <c r="H23" s="543"/>
      <c r="I23" s="543"/>
      <c r="J23" s="543"/>
      <c r="K23" s="543"/>
      <c r="L23" s="543"/>
      <c r="M23" s="543"/>
      <c r="N23" s="543"/>
      <c r="O23" s="543"/>
      <c r="P23" s="543"/>
      <c r="Q23" s="544" t="s">
        <v>212</v>
      </c>
      <c r="R23" s="544"/>
      <c r="S23" s="544"/>
      <c r="T23" s="544"/>
      <c r="U23" s="545"/>
      <c r="V23" s="545"/>
      <c r="W23" s="545"/>
      <c r="X23" s="545"/>
      <c r="Y23" s="545"/>
      <c r="Z23" s="545"/>
      <c r="AA23" s="545"/>
      <c r="AB23" s="545"/>
      <c r="AC23" s="545"/>
      <c r="AD23" s="545"/>
      <c r="AE23" s="545"/>
      <c r="AF23" s="545"/>
      <c r="AG23" s="545"/>
      <c r="AH23" s="545"/>
      <c r="AI23" s="545"/>
      <c r="AJ23" s="545"/>
      <c r="AK23" s="545"/>
      <c r="AL23" s="545"/>
      <c r="AM23" s="546"/>
    </row>
    <row r="24" spans="1:39" s="139" customFormat="1" ht="18.95" customHeight="1">
      <c r="A24" s="140"/>
      <c r="B24" s="150"/>
      <c r="C24" s="531" t="s">
        <v>209</v>
      </c>
      <c r="D24" s="531"/>
      <c r="E24" s="531"/>
      <c r="F24" s="531"/>
      <c r="G24" s="531"/>
      <c r="H24" s="531"/>
      <c r="I24" s="531"/>
      <c r="J24" s="531"/>
      <c r="K24" s="531"/>
      <c r="L24" s="531"/>
      <c r="M24" s="531"/>
      <c r="N24" s="531"/>
      <c r="O24" s="531"/>
      <c r="P24" s="531"/>
      <c r="Q24" s="532" t="s">
        <v>187</v>
      </c>
      <c r="R24" s="532"/>
      <c r="S24" s="276"/>
      <c r="T24" s="142" t="s">
        <v>3</v>
      </c>
      <c r="U24" s="276"/>
      <c r="V24" s="142" t="s">
        <v>188</v>
      </c>
      <c r="W24" s="276"/>
      <c r="X24" s="142" t="s">
        <v>1</v>
      </c>
      <c r="Y24" s="142" t="s">
        <v>189</v>
      </c>
      <c r="Z24" s="533" t="s">
        <v>187</v>
      </c>
      <c r="AA24" s="533"/>
      <c r="AB24" s="276"/>
      <c r="AC24" s="142" t="s">
        <v>3</v>
      </c>
      <c r="AD24" s="276"/>
      <c r="AE24" s="142" t="s">
        <v>188</v>
      </c>
      <c r="AF24" s="276"/>
      <c r="AG24" s="142" t="s">
        <v>1</v>
      </c>
      <c r="AH24" s="137"/>
      <c r="AI24" s="137"/>
      <c r="AJ24" s="137"/>
      <c r="AK24" s="137"/>
      <c r="AL24" s="137"/>
      <c r="AM24" s="138"/>
    </row>
    <row r="25" spans="1:39" s="139" customFormat="1" ht="18.95" customHeight="1">
      <c r="A25" s="149"/>
      <c r="B25" s="150"/>
      <c r="C25" s="531"/>
      <c r="D25" s="531"/>
      <c r="E25" s="531"/>
      <c r="F25" s="531"/>
      <c r="G25" s="531"/>
      <c r="H25" s="531"/>
      <c r="I25" s="531"/>
      <c r="J25" s="531"/>
      <c r="K25" s="531"/>
      <c r="L25" s="531"/>
      <c r="M25" s="531"/>
      <c r="N25" s="531"/>
      <c r="O25" s="531"/>
      <c r="P25" s="531"/>
      <c r="Q25" s="532"/>
      <c r="R25" s="532"/>
      <c r="S25" s="269"/>
      <c r="T25" s="142"/>
      <c r="U25" s="269"/>
      <c r="V25" s="142"/>
      <c r="W25" s="269"/>
      <c r="X25" s="142"/>
      <c r="Y25" s="142"/>
      <c r="Z25" s="533"/>
      <c r="AA25" s="533"/>
      <c r="AB25" s="269"/>
      <c r="AC25" s="142"/>
      <c r="AD25" s="269"/>
      <c r="AE25" s="142"/>
      <c r="AF25" s="269"/>
      <c r="AG25" s="142"/>
      <c r="AH25" s="137"/>
      <c r="AI25" s="137"/>
      <c r="AJ25" s="137"/>
      <c r="AK25" s="137"/>
      <c r="AL25" s="137"/>
      <c r="AM25" s="138"/>
    </row>
    <row r="26" spans="1:39" s="99" customFormat="1" ht="19.5" customHeight="1">
      <c r="A26" s="151" t="s">
        <v>249</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3"/>
    </row>
    <row r="27" spans="1:39" s="99" customFormat="1" ht="18.75" customHeight="1">
      <c r="A27" s="154" t="s">
        <v>136</v>
      </c>
      <c r="B27" s="108"/>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6"/>
    </row>
    <row r="28" spans="1:39" s="99" customFormat="1" ht="18.75" customHeight="1">
      <c r="A28" s="157"/>
      <c r="B28" s="277"/>
      <c r="C28" s="158" t="s">
        <v>27</v>
      </c>
      <c r="D28" s="155"/>
      <c r="E28" s="155"/>
      <c r="F28" s="155"/>
      <c r="G28" s="155"/>
      <c r="H28" s="155"/>
      <c r="I28" s="155"/>
      <c r="J28" s="155"/>
      <c r="K28" s="155"/>
      <c r="L28" s="108"/>
      <c r="M28" s="108"/>
      <c r="N28" s="155" t="s">
        <v>33</v>
      </c>
      <c r="O28" s="279"/>
      <c r="P28" s="159" t="s">
        <v>22</v>
      </c>
      <c r="Q28" s="160"/>
      <c r="R28" s="160"/>
      <c r="S28" s="161"/>
      <c r="T28" s="108"/>
      <c r="U28" s="108"/>
      <c r="V28" s="108"/>
      <c r="W28" s="160"/>
      <c r="X28" s="123"/>
      <c r="Y28" s="123"/>
      <c r="Z28" s="281"/>
      <c r="AA28" s="159" t="s">
        <v>21</v>
      </c>
      <c r="AB28" s="123"/>
      <c r="AC28" s="117"/>
      <c r="AD28" s="117"/>
      <c r="AE28" s="117"/>
      <c r="AF28" s="117"/>
      <c r="AG28" s="123"/>
      <c r="AH28" s="281"/>
      <c r="AI28" s="159" t="s">
        <v>32</v>
      </c>
      <c r="AJ28" s="155"/>
      <c r="AK28" s="155"/>
      <c r="AL28" s="155"/>
      <c r="AM28" s="156"/>
    </row>
    <row r="29" spans="1:39" s="99" customFormat="1" ht="18.75" customHeight="1">
      <c r="A29" s="157"/>
      <c r="B29" s="278"/>
      <c r="C29" s="162" t="s">
        <v>28</v>
      </c>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63"/>
    </row>
    <row r="30" spans="1:39" s="99" customFormat="1" ht="18.75" customHeight="1">
      <c r="A30" s="157"/>
      <c r="B30" s="278"/>
      <c r="C30" s="162" t="s">
        <v>29</v>
      </c>
      <c r="D30" s="133"/>
      <c r="E30" s="133"/>
      <c r="F30" s="133"/>
      <c r="G30" s="133"/>
      <c r="H30" s="133"/>
      <c r="I30" s="133"/>
      <c r="J30" s="133"/>
      <c r="K30" s="133"/>
      <c r="L30" s="133"/>
      <c r="M30" s="133"/>
      <c r="N30" s="133" t="s">
        <v>33</v>
      </c>
      <c r="O30" s="280"/>
      <c r="P30" s="164" t="s">
        <v>30</v>
      </c>
      <c r="Q30" s="165"/>
      <c r="R30" s="165"/>
      <c r="S30" s="166"/>
      <c r="T30" s="106"/>
      <c r="U30" s="106"/>
      <c r="V30" s="106"/>
      <c r="W30" s="165"/>
      <c r="X30" s="167"/>
      <c r="Y30" s="167"/>
      <c r="Z30" s="167"/>
      <c r="AA30" s="282"/>
      <c r="AB30" s="164" t="s">
        <v>31</v>
      </c>
      <c r="AC30" s="105"/>
      <c r="AD30" s="105"/>
      <c r="AE30" s="105"/>
      <c r="AF30" s="105"/>
      <c r="AG30" s="167"/>
      <c r="AH30" s="167"/>
      <c r="AI30" s="282"/>
      <c r="AJ30" s="164" t="s">
        <v>32</v>
      </c>
      <c r="AK30" s="133"/>
      <c r="AL30" s="133"/>
      <c r="AM30" s="163"/>
    </row>
    <row r="31" spans="1:39" s="99" customFormat="1" ht="18.75" customHeight="1">
      <c r="A31" s="157"/>
      <c r="B31" s="278"/>
      <c r="C31" s="162" t="s">
        <v>34</v>
      </c>
      <c r="D31" s="133"/>
      <c r="E31" s="133"/>
      <c r="F31" s="133"/>
      <c r="G31" s="133"/>
      <c r="H31" s="133"/>
      <c r="I31" s="133"/>
      <c r="J31" s="133"/>
      <c r="K31" s="106"/>
      <c r="L31" s="133"/>
      <c r="M31" s="106"/>
      <c r="N31" s="168" t="s">
        <v>35</v>
      </c>
      <c r="O31" s="133"/>
      <c r="P31" s="133"/>
      <c r="Q31" s="133"/>
      <c r="R31" s="133"/>
      <c r="S31" s="133"/>
      <c r="T31" s="534"/>
      <c r="U31" s="534"/>
      <c r="V31" s="534"/>
      <c r="W31" s="534"/>
      <c r="X31" s="534"/>
      <c r="Y31" s="534"/>
      <c r="Z31" s="534"/>
      <c r="AA31" s="534"/>
      <c r="AB31" s="534"/>
      <c r="AC31" s="534"/>
      <c r="AD31" s="534"/>
      <c r="AE31" s="534"/>
      <c r="AF31" s="534"/>
      <c r="AG31" s="534"/>
      <c r="AH31" s="534"/>
      <c r="AI31" s="534"/>
      <c r="AJ31" s="534"/>
      <c r="AK31" s="534"/>
      <c r="AL31" s="534"/>
      <c r="AM31" s="163" t="s">
        <v>7</v>
      </c>
    </row>
    <row r="32" spans="1:39" s="99" customFormat="1" ht="18.75" customHeight="1">
      <c r="A32" s="169" t="s">
        <v>215</v>
      </c>
      <c r="B32" s="117"/>
      <c r="C32" s="122"/>
      <c r="D32" s="122"/>
      <c r="E32" s="170"/>
      <c r="F32" s="122"/>
      <c r="G32" s="122"/>
      <c r="H32" s="122"/>
      <c r="I32" s="122"/>
      <c r="J32" s="171"/>
      <c r="K32" s="171"/>
      <c r="L32" s="171"/>
      <c r="M32" s="171"/>
      <c r="N32" s="171"/>
      <c r="O32" s="116"/>
      <c r="P32" s="108"/>
      <c r="Q32" s="108"/>
      <c r="R32" s="108"/>
      <c r="S32" s="172"/>
      <c r="T32" s="128"/>
      <c r="U32" s="172"/>
      <c r="V32" s="172"/>
      <c r="W32" s="172"/>
      <c r="X32" s="172"/>
      <c r="Y32" s="128"/>
      <c r="Z32" s="128"/>
      <c r="AA32" s="128"/>
      <c r="AB32" s="128"/>
      <c r="AC32" s="172"/>
      <c r="AD32" s="172"/>
      <c r="AE32" s="172"/>
      <c r="AF32" s="172"/>
      <c r="AG32" s="172"/>
      <c r="AH32" s="172"/>
      <c r="AI32" s="173"/>
      <c r="AJ32" s="173"/>
      <c r="AK32" s="173"/>
      <c r="AL32" s="173"/>
      <c r="AM32" s="174"/>
    </row>
    <row r="33" spans="1:39" s="99" customFormat="1" ht="18.75" customHeight="1">
      <c r="A33" s="131"/>
      <c r="B33" s="283"/>
      <c r="C33" s="161" t="s">
        <v>141</v>
      </c>
      <c r="D33" s="117"/>
      <c r="E33" s="175"/>
      <c r="F33" s="117"/>
      <c r="G33" s="117"/>
      <c r="H33" s="117"/>
      <c r="I33" s="117"/>
      <c r="J33" s="171"/>
      <c r="K33" s="171"/>
      <c r="L33" s="171"/>
      <c r="M33" s="171"/>
      <c r="N33" s="171"/>
      <c r="O33" s="286"/>
      <c r="P33" s="176" t="s">
        <v>142</v>
      </c>
      <c r="Q33" s="108"/>
      <c r="R33" s="108"/>
      <c r="S33" s="171"/>
      <c r="T33" s="122"/>
      <c r="U33" s="122"/>
      <c r="V33" s="122"/>
      <c r="W33" s="122"/>
      <c r="X33" s="122"/>
      <c r="Y33" s="117"/>
      <c r="Z33" s="117"/>
      <c r="AA33" s="117"/>
      <c r="AB33" s="117"/>
      <c r="AC33" s="122"/>
      <c r="AD33" s="122"/>
      <c r="AE33" s="122"/>
      <c r="AF33" s="122"/>
      <c r="AG33" s="122"/>
      <c r="AH33" s="171"/>
      <c r="AI33" s="177"/>
      <c r="AJ33" s="177"/>
      <c r="AK33" s="177"/>
      <c r="AL33" s="177"/>
      <c r="AM33" s="110"/>
    </row>
    <row r="34" spans="1:39" s="99" customFormat="1" ht="18.75" customHeight="1">
      <c r="A34" s="131"/>
      <c r="B34" s="284"/>
      <c r="C34" s="162" t="s">
        <v>36</v>
      </c>
      <c r="D34" s="178"/>
      <c r="E34" s="168"/>
      <c r="F34" s="178"/>
      <c r="G34" s="178"/>
      <c r="H34" s="178"/>
      <c r="I34" s="178"/>
      <c r="J34" s="179"/>
      <c r="K34" s="179"/>
      <c r="L34" s="179"/>
      <c r="M34" s="179"/>
      <c r="N34" s="179"/>
      <c r="O34" s="287"/>
      <c r="P34" s="180" t="s">
        <v>37</v>
      </c>
      <c r="Q34" s="106"/>
      <c r="R34" s="106"/>
      <c r="S34" s="178"/>
      <c r="T34" s="178"/>
      <c r="U34" s="178"/>
      <c r="V34" s="178"/>
      <c r="W34" s="178"/>
      <c r="X34" s="178"/>
      <c r="Y34" s="178"/>
      <c r="Z34" s="178"/>
      <c r="AA34" s="178"/>
      <c r="AB34" s="178"/>
      <c r="AC34" s="178"/>
      <c r="AD34" s="178"/>
      <c r="AE34" s="178"/>
      <c r="AF34" s="178"/>
      <c r="AG34" s="178"/>
      <c r="AH34" s="179"/>
      <c r="AI34" s="181"/>
      <c r="AJ34" s="181"/>
      <c r="AK34" s="181"/>
      <c r="AL34" s="181"/>
      <c r="AM34" s="182"/>
    </row>
    <row r="35" spans="1:39" s="99" customFormat="1" ht="18.75" customHeight="1">
      <c r="A35" s="183"/>
      <c r="B35" s="278"/>
      <c r="C35" s="162" t="s">
        <v>38</v>
      </c>
      <c r="D35" s="133"/>
      <c r="E35" s="133"/>
      <c r="F35" s="133"/>
      <c r="G35" s="133"/>
      <c r="H35" s="133"/>
      <c r="I35" s="133"/>
      <c r="J35" s="133"/>
      <c r="K35" s="133"/>
      <c r="L35" s="133"/>
      <c r="M35" s="133"/>
      <c r="N35" s="133" t="s">
        <v>33</v>
      </c>
      <c r="O35" s="288"/>
      <c r="P35" s="162" t="s">
        <v>30</v>
      </c>
      <c r="Q35" s="179"/>
      <c r="R35" s="179"/>
      <c r="S35" s="166"/>
      <c r="T35" s="106"/>
      <c r="U35" s="106"/>
      <c r="V35" s="106"/>
      <c r="W35" s="179"/>
      <c r="X35" s="178"/>
      <c r="Y35" s="178"/>
      <c r="Z35" s="178"/>
      <c r="AA35" s="290"/>
      <c r="AB35" s="162" t="s">
        <v>31</v>
      </c>
      <c r="AC35" s="105"/>
      <c r="AD35" s="105"/>
      <c r="AE35" s="105"/>
      <c r="AF35" s="105"/>
      <c r="AG35" s="178"/>
      <c r="AH35" s="178"/>
      <c r="AI35" s="290"/>
      <c r="AJ35" s="162" t="s">
        <v>32</v>
      </c>
      <c r="AK35" s="133"/>
      <c r="AL35" s="133"/>
      <c r="AM35" s="163"/>
    </row>
    <row r="36" spans="1:39" ht="18.75" customHeight="1">
      <c r="A36" s="184"/>
      <c r="B36" s="285"/>
      <c r="C36" s="185" t="s">
        <v>139</v>
      </c>
      <c r="D36" s="125"/>
      <c r="E36" s="186"/>
      <c r="F36" s="125"/>
      <c r="G36" s="125"/>
      <c r="H36" s="125"/>
      <c r="I36" s="125"/>
      <c r="J36" s="187"/>
      <c r="K36" s="187"/>
      <c r="L36" s="187"/>
      <c r="M36" s="187"/>
      <c r="N36" s="187"/>
      <c r="O36" s="289"/>
      <c r="P36" s="188" t="s">
        <v>39</v>
      </c>
      <c r="Q36" s="189"/>
      <c r="R36" s="189"/>
      <c r="S36" s="187"/>
      <c r="T36" s="125"/>
      <c r="U36" s="187"/>
      <c r="V36" s="187"/>
      <c r="W36" s="187"/>
      <c r="X36" s="187"/>
      <c r="Y36" s="125"/>
      <c r="Z36" s="125"/>
      <c r="AA36" s="125"/>
      <c r="AB36" s="125"/>
      <c r="AC36" s="185"/>
      <c r="AD36" s="187"/>
      <c r="AE36" s="187"/>
      <c r="AF36" s="187"/>
      <c r="AG36" s="187"/>
      <c r="AH36" s="187"/>
      <c r="AI36" s="190"/>
      <c r="AJ36" s="190"/>
      <c r="AK36" s="190"/>
      <c r="AL36" s="190"/>
      <c r="AM36" s="191"/>
    </row>
    <row r="37" spans="1:39" s="99" customFormat="1" ht="18" customHeight="1">
      <c r="A37" s="154" t="s">
        <v>216</v>
      </c>
      <c r="B37" s="112"/>
      <c r="C37" s="128"/>
      <c r="D37" s="128"/>
      <c r="E37" s="192"/>
      <c r="F37" s="128"/>
      <c r="G37" s="128"/>
      <c r="H37" s="128"/>
      <c r="I37" s="128"/>
      <c r="J37" s="172"/>
      <c r="K37" s="172"/>
      <c r="L37" s="172"/>
      <c r="M37" s="172"/>
      <c r="N37" s="172"/>
      <c r="O37" s="193"/>
      <c r="P37" s="113"/>
      <c r="Q37" s="113"/>
      <c r="R37" s="113"/>
      <c r="S37" s="172"/>
      <c r="T37" s="128"/>
      <c r="U37" s="128"/>
      <c r="V37" s="128"/>
      <c r="W37" s="128"/>
      <c r="X37" s="128"/>
      <c r="Y37" s="128"/>
      <c r="Z37" s="128"/>
      <c r="AA37" s="128"/>
      <c r="AB37" s="128"/>
      <c r="AC37" s="128"/>
      <c r="AD37" s="128"/>
      <c r="AE37" s="128"/>
      <c r="AF37" s="128"/>
      <c r="AG37" s="128"/>
      <c r="AH37" s="172"/>
      <c r="AI37" s="173"/>
      <c r="AJ37" s="173"/>
      <c r="AK37" s="173"/>
      <c r="AL37" s="173"/>
      <c r="AM37" s="174"/>
    </row>
    <row r="38" spans="1:39" s="99" customFormat="1" ht="18.75" customHeight="1">
      <c r="A38" s="131"/>
      <c r="B38" s="283"/>
      <c r="C38" s="161" t="s">
        <v>217</v>
      </c>
      <c r="D38" s="117"/>
      <c r="E38" s="175"/>
      <c r="F38" s="117"/>
      <c r="G38" s="117"/>
      <c r="H38" s="117"/>
      <c r="I38" s="117"/>
      <c r="J38" s="171"/>
      <c r="K38" s="171"/>
      <c r="L38" s="171"/>
      <c r="M38" s="171"/>
      <c r="N38" s="171"/>
      <c r="O38" s="286"/>
      <c r="P38" s="176" t="s">
        <v>218</v>
      </c>
      <c r="Q38" s="108"/>
      <c r="R38" s="108"/>
      <c r="S38" s="171"/>
      <c r="T38" s="122"/>
      <c r="U38" s="122"/>
      <c r="V38" s="122"/>
      <c r="W38" s="122"/>
      <c r="X38" s="122"/>
      <c r="Y38" s="117"/>
      <c r="Z38" s="117"/>
      <c r="AA38" s="117"/>
      <c r="AB38" s="117"/>
      <c r="AC38" s="122"/>
      <c r="AD38" s="122"/>
      <c r="AE38" s="122"/>
      <c r="AF38" s="122"/>
      <c r="AG38" s="122"/>
      <c r="AH38" s="171"/>
      <c r="AI38" s="177"/>
      <c r="AJ38" s="177"/>
      <c r="AK38" s="177"/>
      <c r="AL38" s="177"/>
      <c r="AM38" s="110"/>
    </row>
    <row r="39" spans="1:39" s="99" customFormat="1" ht="18.75" customHeight="1">
      <c r="A39" s="131"/>
      <c r="B39" s="284"/>
      <c r="C39" s="162" t="s">
        <v>219</v>
      </c>
      <c r="D39" s="178"/>
      <c r="E39" s="168"/>
      <c r="F39" s="178"/>
      <c r="G39" s="178"/>
      <c r="H39" s="178"/>
      <c r="I39" s="178"/>
      <c r="J39" s="179"/>
      <c r="K39" s="179"/>
      <c r="L39" s="179"/>
      <c r="M39" s="179"/>
      <c r="N39" s="179"/>
      <c r="O39" s="194"/>
      <c r="P39" s="180"/>
      <c r="Q39" s="106"/>
      <c r="R39" s="106"/>
      <c r="S39" s="178"/>
      <c r="T39" s="178"/>
      <c r="U39" s="178"/>
      <c r="V39" s="178"/>
      <c r="W39" s="178"/>
      <c r="X39" s="178"/>
      <c r="Y39" s="178"/>
      <c r="Z39" s="178"/>
      <c r="AA39" s="178"/>
      <c r="AB39" s="178"/>
      <c r="AC39" s="178"/>
      <c r="AD39" s="178"/>
      <c r="AE39" s="178"/>
      <c r="AF39" s="178"/>
      <c r="AG39" s="178"/>
      <c r="AH39" s="179"/>
      <c r="AI39" s="181"/>
      <c r="AJ39" s="181"/>
      <c r="AK39" s="181"/>
      <c r="AL39" s="181"/>
      <c r="AM39" s="182"/>
    </row>
    <row r="40" spans="1:39" ht="4.5" customHeight="1">
      <c r="A40" s="195"/>
      <c r="B40" s="122"/>
      <c r="C40" s="158"/>
      <c r="D40" s="122"/>
      <c r="E40" s="170"/>
      <c r="F40" s="122"/>
      <c r="G40" s="122"/>
      <c r="H40" s="122"/>
      <c r="I40" s="122"/>
      <c r="J40" s="160"/>
      <c r="K40" s="160"/>
      <c r="L40" s="160"/>
      <c r="M40" s="160"/>
      <c r="N40" s="160"/>
      <c r="O40" s="196"/>
      <c r="P40" s="176"/>
      <c r="Q40" s="195"/>
      <c r="R40" s="195"/>
      <c r="S40" s="160"/>
      <c r="T40" s="123"/>
      <c r="U40" s="160"/>
      <c r="V40" s="160"/>
      <c r="W40" s="160"/>
      <c r="X40" s="160"/>
      <c r="Y40" s="122"/>
      <c r="Z40" s="122"/>
      <c r="AA40" s="122"/>
      <c r="AB40" s="122"/>
      <c r="AC40" s="158"/>
      <c r="AD40" s="160"/>
      <c r="AE40" s="160"/>
      <c r="AF40" s="160"/>
      <c r="AG40" s="160"/>
      <c r="AH40" s="160"/>
      <c r="AI40" s="177"/>
      <c r="AJ40" s="177"/>
      <c r="AK40" s="177"/>
      <c r="AL40" s="177"/>
      <c r="AM40" s="160"/>
    </row>
    <row r="41" spans="1:39" ht="18.75" customHeight="1">
      <c r="A41" s="197" t="s">
        <v>241</v>
      </c>
      <c r="B41" s="125"/>
      <c r="C41" s="185"/>
      <c r="D41" s="125"/>
      <c r="E41" s="186"/>
      <c r="F41" s="125"/>
      <c r="G41" s="125"/>
      <c r="H41" s="125"/>
      <c r="I41" s="125"/>
      <c r="J41" s="198"/>
      <c r="K41" s="198"/>
      <c r="L41" s="198"/>
      <c r="M41" s="198"/>
      <c r="N41" s="198"/>
      <c r="O41" s="199"/>
      <c r="P41" s="188"/>
      <c r="Q41" s="189"/>
      <c r="R41" s="189"/>
      <c r="S41" s="198"/>
      <c r="T41" s="120"/>
      <c r="U41" s="198"/>
      <c r="V41" s="198"/>
      <c r="W41" s="535" t="s">
        <v>76</v>
      </c>
      <c r="X41" s="536"/>
      <c r="Y41" s="536"/>
      <c r="Z41" s="537"/>
      <c r="AA41" s="538">
        <f>IF($L$5="","",VLOOKUP($L$5,基準単価!$D$7:$G$35,4,0))</f>
        <v>989</v>
      </c>
      <c r="AB41" s="539"/>
      <c r="AC41" s="539"/>
      <c r="AD41" s="536" t="s">
        <v>60</v>
      </c>
      <c r="AE41" s="537"/>
      <c r="AF41" s="535" t="s">
        <v>47</v>
      </c>
      <c r="AG41" s="536"/>
      <c r="AH41" s="537"/>
      <c r="AI41" s="540">
        <f>ROUNDDOWN(J82/1000,0)</f>
        <v>0</v>
      </c>
      <c r="AJ41" s="541"/>
      <c r="AK41" s="541"/>
      <c r="AL41" s="536" t="s">
        <v>60</v>
      </c>
      <c r="AM41" s="537"/>
    </row>
    <row r="42" spans="1:39" ht="18.75" customHeight="1">
      <c r="A42" s="127" t="s">
        <v>26</v>
      </c>
      <c r="B42" s="112"/>
      <c r="C42" s="128"/>
      <c r="D42" s="128"/>
      <c r="E42" s="128"/>
      <c r="F42" s="128"/>
      <c r="G42" s="128"/>
      <c r="H42" s="521" t="s">
        <v>201</v>
      </c>
      <c r="I42" s="522"/>
      <c r="J42" s="523"/>
      <c r="K42" s="524" t="s">
        <v>82</v>
      </c>
      <c r="L42" s="525"/>
      <c r="M42" s="525"/>
      <c r="N42" s="525"/>
      <c r="O42" s="525"/>
      <c r="P42" s="525"/>
      <c r="Q42" s="525"/>
      <c r="R42" s="525"/>
      <c r="S42" s="525"/>
      <c r="T42" s="525"/>
      <c r="U42" s="525"/>
      <c r="V42" s="525"/>
      <c r="W42" s="525"/>
      <c r="X42" s="525"/>
      <c r="Y42" s="525"/>
      <c r="Z42" s="525"/>
      <c r="AA42" s="525"/>
      <c r="AB42" s="525"/>
      <c r="AC42" s="525"/>
      <c r="AD42" s="525"/>
      <c r="AE42" s="525"/>
      <c r="AF42" s="129" t="s">
        <v>74</v>
      </c>
      <c r="AG42" s="130"/>
      <c r="AH42" s="130"/>
      <c r="AI42" s="113"/>
      <c r="AJ42" s="113"/>
      <c r="AK42" s="112"/>
      <c r="AL42" s="128"/>
      <c r="AM42" s="114"/>
    </row>
    <row r="43" spans="1:39" ht="13.5" customHeight="1">
      <c r="A43" s="131"/>
      <c r="B43" s="106"/>
      <c r="C43" s="526" t="s">
        <v>283</v>
      </c>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526"/>
      <c r="AI43" s="526"/>
      <c r="AJ43" s="526"/>
      <c r="AK43" s="526"/>
      <c r="AL43" s="526"/>
      <c r="AM43" s="527"/>
    </row>
    <row r="44" spans="1:39" ht="13.5" customHeight="1">
      <c r="A44" s="132"/>
      <c r="B44" s="133"/>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9"/>
    </row>
    <row r="45" spans="1:39" s="99" customFormat="1" ht="19.5" customHeight="1">
      <c r="A45" s="151" t="s">
        <v>249</v>
      </c>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3"/>
    </row>
    <row r="46" spans="1:39" s="99" customFormat="1" ht="18.75" customHeight="1">
      <c r="A46" s="154" t="s">
        <v>41</v>
      </c>
      <c r="B46" s="200"/>
      <c r="C46" s="200"/>
      <c r="D46" s="200"/>
      <c r="E46" s="200"/>
      <c r="F46" s="200"/>
      <c r="G46" s="200"/>
      <c r="H46" s="200"/>
      <c r="I46" s="200"/>
      <c r="J46" s="200"/>
      <c r="K46" s="200"/>
      <c r="L46" s="200"/>
      <c r="M46" s="200"/>
      <c r="N46" s="200"/>
      <c r="O46" s="200"/>
      <c r="P46" s="200"/>
      <c r="Q46" s="200"/>
      <c r="R46" s="200"/>
      <c r="S46" s="201"/>
      <c r="T46" s="201"/>
      <c r="U46" s="201"/>
      <c r="V46" s="201"/>
      <c r="W46" s="201"/>
      <c r="X46" s="201"/>
      <c r="Y46" s="201"/>
      <c r="Z46" s="201"/>
      <c r="AA46" s="201"/>
      <c r="AB46" s="201"/>
      <c r="AC46" s="201"/>
      <c r="AD46" s="201"/>
      <c r="AE46" s="201"/>
      <c r="AF46" s="201"/>
      <c r="AG46" s="201"/>
      <c r="AH46" s="201"/>
      <c r="AI46" s="201"/>
      <c r="AJ46" s="201"/>
      <c r="AK46" s="201"/>
      <c r="AL46" s="201"/>
      <c r="AM46" s="202"/>
    </row>
    <row r="47" spans="1:39" s="99" customFormat="1" ht="18.75" customHeight="1">
      <c r="A47" s="203"/>
      <c r="B47" s="277"/>
      <c r="C47" s="158" t="s">
        <v>40</v>
      </c>
      <c r="D47" s="155"/>
      <c r="E47" s="155"/>
      <c r="F47" s="155"/>
      <c r="G47" s="155"/>
      <c r="H47" s="155"/>
      <c r="I47" s="155"/>
      <c r="J47" s="155"/>
      <c r="K47" s="155"/>
      <c r="L47" s="155"/>
      <c r="M47" s="155"/>
      <c r="N47" s="155" t="s">
        <v>33</v>
      </c>
      <c r="O47" s="279"/>
      <c r="P47" s="159" t="s">
        <v>30</v>
      </c>
      <c r="Q47" s="160"/>
      <c r="R47" s="160"/>
      <c r="S47" s="161"/>
      <c r="T47" s="108"/>
      <c r="U47" s="108"/>
      <c r="V47" s="108"/>
      <c r="W47" s="160"/>
      <c r="X47" s="123"/>
      <c r="Y47" s="123"/>
      <c r="Z47" s="123"/>
      <c r="AA47" s="291"/>
      <c r="AB47" s="159" t="s">
        <v>31</v>
      </c>
      <c r="AC47" s="117"/>
      <c r="AD47" s="117"/>
      <c r="AE47" s="117"/>
      <c r="AF47" s="117"/>
      <c r="AG47" s="123"/>
      <c r="AH47" s="123"/>
      <c r="AI47" s="291"/>
      <c r="AJ47" s="159" t="s">
        <v>32</v>
      </c>
      <c r="AK47" s="155"/>
      <c r="AL47" s="155"/>
      <c r="AM47" s="156"/>
    </row>
    <row r="48" spans="1:39" ht="18.75" customHeight="1">
      <c r="A48" s="154" t="s">
        <v>42</v>
      </c>
      <c r="B48" s="117"/>
      <c r="C48" s="122"/>
      <c r="D48" s="122"/>
      <c r="E48" s="170"/>
      <c r="F48" s="122"/>
      <c r="G48" s="122"/>
      <c r="H48" s="122"/>
      <c r="I48" s="122"/>
      <c r="J48" s="160"/>
      <c r="K48" s="160"/>
      <c r="L48" s="160"/>
      <c r="M48" s="160"/>
      <c r="N48" s="160"/>
      <c r="O48" s="116"/>
      <c r="P48" s="108"/>
      <c r="Q48" s="108"/>
      <c r="R48" s="108"/>
      <c r="S48" s="160"/>
      <c r="T48" s="123"/>
      <c r="U48" s="160"/>
      <c r="V48" s="160"/>
      <c r="W48" s="160"/>
      <c r="X48" s="160"/>
      <c r="Y48" s="122"/>
      <c r="Z48" s="122"/>
      <c r="AA48" s="122"/>
      <c r="AB48" s="122"/>
      <c r="AC48" s="160"/>
      <c r="AD48" s="160"/>
      <c r="AE48" s="160"/>
      <c r="AF48" s="160"/>
      <c r="AG48" s="160"/>
      <c r="AH48" s="160"/>
      <c r="AI48" s="177"/>
      <c r="AJ48" s="177"/>
      <c r="AK48" s="177"/>
      <c r="AL48" s="177"/>
      <c r="AM48" s="204"/>
    </row>
    <row r="49" spans="1:39" ht="18.75" customHeight="1">
      <c r="A49" s="100"/>
      <c r="B49" s="292"/>
      <c r="C49" s="205" t="s">
        <v>43</v>
      </c>
      <c r="D49" s="112"/>
      <c r="E49" s="206"/>
      <c r="F49" s="112"/>
      <c r="G49" s="112"/>
      <c r="H49" s="112"/>
      <c r="I49" s="112"/>
      <c r="J49" s="207"/>
      <c r="K49" s="207"/>
      <c r="L49" s="207"/>
      <c r="M49" s="208" t="s">
        <v>23</v>
      </c>
      <c r="N49" s="207"/>
      <c r="O49" s="193"/>
      <c r="P49" s="113"/>
      <c r="Q49" s="113"/>
      <c r="R49" s="113"/>
      <c r="S49" s="530"/>
      <c r="T49" s="530"/>
      <c r="U49" s="530"/>
      <c r="V49" s="530"/>
      <c r="W49" s="530"/>
      <c r="X49" s="530"/>
      <c r="Y49" s="530"/>
      <c r="Z49" s="530"/>
      <c r="AA49" s="530"/>
      <c r="AB49" s="530"/>
      <c r="AC49" s="530"/>
      <c r="AD49" s="530"/>
      <c r="AE49" s="530"/>
      <c r="AF49" s="530"/>
      <c r="AG49" s="530"/>
      <c r="AH49" s="530"/>
      <c r="AI49" s="530"/>
      <c r="AJ49" s="530"/>
      <c r="AK49" s="530"/>
      <c r="AL49" s="530"/>
      <c r="AM49" s="209" t="s">
        <v>7</v>
      </c>
    </row>
    <row r="50" spans="1:39" ht="6" customHeight="1">
      <c r="A50" s="210"/>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row>
    <row r="51" spans="1:39" ht="18" customHeight="1">
      <c r="A51" s="211" t="s">
        <v>44</v>
      </c>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row>
    <row r="52" spans="1:39" ht="18" customHeight="1">
      <c r="A52" s="212" t="s">
        <v>242</v>
      </c>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row>
    <row r="53" spans="1:39" ht="18" customHeight="1">
      <c r="A53" s="468" t="s">
        <v>85</v>
      </c>
      <c r="B53" s="469"/>
      <c r="C53" s="469"/>
      <c r="D53" s="470"/>
      <c r="E53" s="471" t="s">
        <v>45</v>
      </c>
      <c r="F53" s="472"/>
      <c r="G53" s="472"/>
      <c r="H53" s="472"/>
      <c r="I53" s="473"/>
      <c r="J53" s="471" t="s">
        <v>49</v>
      </c>
      <c r="K53" s="472"/>
      <c r="L53" s="472"/>
      <c r="M53" s="472"/>
      <c r="N53" s="472"/>
      <c r="O53" s="474" t="s">
        <v>46</v>
      </c>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row>
    <row r="54" spans="1:39" ht="21" customHeight="1">
      <c r="A54" s="441" t="s">
        <v>48</v>
      </c>
      <c r="B54" s="442"/>
      <c r="C54" s="442"/>
      <c r="D54" s="443"/>
      <c r="E54" s="483" t="s">
        <v>202</v>
      </c>
      <c r="F54" s="484"/>
      <c r="G54" s="484"/>
      <c r="H54" s="484"/>
      <c r="I54" s="485"/>
      <c r="J54" s="495"/>
      <c r="K54" s="496"/>
      <c r="L54" s="496"/>
      <c r="M54" s="496"/>
      <c r="N54" s="496"/>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row>
    <row r="55" spans="1:39" ht="21" customHeight="1">
      <c r="A55" s="444"/>
      <c r="B55" s="445"/>
      <c r="C55" s="445"/>
      <c r="D55" s="446"/>
      <c r="E55" s="489"/>
      <c r="F55" s="490"/>
      <c r="G55" s="490"/>
      <c r="H55" s="490"/>
      <c r="I55" s="491"/>
      <c r="J55" s="492"/>
      <c r="K55" s="493"/>
      <c r="L55" s="493"/>
      <c r="M55" s="493"/>
      <c r="N55" s="493"/>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4"/>
    </row>
    <row r="56" spans="1:39" ht="21" customHeight="1">
      <c r="A56" s="444"/>
      <c r="B56" s="445"/>
      <c r="C56" s="445"/>
      <c r="D56" s="446"/>
      <c r="E56" s="489"/>
      <c r="F56" s="490"/>
      <c r="G56" s="490"/>
      <c r="H56" s="490"/>
      <c r="I56" s="491"/>
      <c r="J56" s="492"/>
      <c r="K56" s="493"/>
      <c r="L56" s="493"/>
      <c r="M56" s="493"/>
      <c r="N56" s="493"/>
      <c r="O56" s="494"/>
      <c r="P56" s="494"/>
      <c r="Q56" s="494"/>
      <c r="R56" s="494"/>
      <c r="S56" s="494"/>
      <c r="T56" s="494"/>
      <c r="U56" s="494"/>
      <c r="V56" s="494"/>
      <c r="W56" s="494"/>
      <c r="X56" s="494"/>
      <c r="Y56" s="494"/>
      <c r="Z56" s="494"/>
      <c r="AA56" s="494"/>
      <c r="AB56" s="494"/>
      <c r="AC56" s="494"/>
      <c r="AD56" s="494"/>
      <c r="AE56" s="494"/>
      <c r="AF56" s="494"/>
      <c r="AG56" s="494"/>
      <c r="AH56" s="494"/>
      <c r="AI56" s="494"/>
      <c r="AJ56" s="494"/>
      <c r="AK56" s="494"/>
      <c r="AL56" s="494"/>
      <c r="AM56" s="494"/>
    </row>
    <row r="57" spans="1:39" ht="21" customHeight="1">
      <c r="A57" s="444"/>
      <c r="B57" s="445"/>
      <c r="C57" s="445"/>
      <c r="D57" s="446"/>
      <c r="E57" s="489"/>
      <c r="F57" s="490"/>
      <c r="G57" s="490"/>
      <c r="H57" s="490"/>
      <c r="I57" s="491"/>
      <c r="J57" s="492"/>
      <c r="K57" s="493"/>
      <c r="L57" s="493"/>
      <c r="M57" s="493"/>
      <c r="N57" s="493"/>
      <c r="O57" s="494"/>
      <c r="P57" s="494"/>
      <c r="Q57" s="494"/>
      <c r="R57" s="494"/>
      <c r="S57" s="494"/>
      <c r="T57" s="494"/>
      <c r="U57" s="494"/>
      <c r="V57" s="494"/>
      <c r="W57" s="494"/>
      <c r="X57" s="494"/>
      <c r="Y57" s="494"/>
      <c r="Z57" s="494"/>
      <c r="AA57" s="494"/>
      <c r="AB57" s="494"/>
      <c r="AC57" s="494"/>
      <c r="AD57" s="494"/>
      <c r="AE57" s="494"/>
      <c r="AF57" s="494"/>
      <c r="AG57" s="494"/>
      <c r="AH57" s="494"/>
      <c r="AI57" s="494"/>
      <c r="AJ57" s="494"/>
      <c r="AK57" s="494"/>
      <c r="AL57" s="494"/>
      <c r="AM57" s="494"/>
    </row>
    <row r="58" spans="1:39" ht="21" customHeight="1">
      <c r="A58" s="444"/>
      <c r="B58" s="445"/>
      <c r="C58" s="445"/>
      <c r="D58" s="446"/>
      <c r="E58" s="489"/>
      <c r="F58" s="490"/>
      <c r="G58" s="490"/>
      <c r="H58" s="490"/>
      <c r="I58" s="491"/>
      <c r="J58" s="492"/>
      <c r="K58" s="493"/>
      <c r="L58" s="493"/>
      <c r="M58" s="493"/>
      <c r="N58" s="493"/>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4"/>
    </row>
    <row r="59" spans="1:39" ht="21" customHeight="1">
      <c r="A59" s="444"/>
      <c r="B59" s="445"/>
      <c r="C59" s="445"/>
      <c r="D59" s="446"/>
      <c r="E59" s="505"/>
      <c r="F59" s="506"/>
      <c r="G59" s="506"/>
      <c r="H59" s="506"/>
      <c r="I59" s="507"/>
      <c r="J59" s="518"/>
      <c r="K59" s="519"/>
      <c r="L59" s="519"/>
      <c r="M59" s="519"/>
      <c r="N59" s="519"/>
      <c r="O59" s="520"/>
      <c r="P59" s="520"/>
      <c r="Q59" s="520"/>
      <c r="R59" s="520"/>
      <c r="S59" s="520"/>
      <c r="T59" s="520"/>
      <c r="U59" s="520"/>
      <c r="V59" s="520"/>
      <c r="W59" s="520"/>
      <c r="X59" s="520"/>
      <c r="Y59" s="520"/>
      <c r="Z59" s="520"/>
      <c r="AA59" s="520"/>
      <c r="AB59" s="520"/>
      <c r="AC59" s="520"/>
      <c r="AD59" s="520"/>
      <c r="AE59" s="520"/>
      <c r="AF59" s="520"/>
      <c r="AG59" s="520"/>
      <c r="AH59" s="520"/>
      <c r="AI59" s="520"/>
      <c r="AJ59" s="520"/>
      <c r="AK59" s="520"/>
      <c r="AL59" s="520"/>
      <c r="AM59" s="520"/>
    </row>
    <row r="60" spans="1:39" ht="21" customHeight="1">
      <c r="A60" s="441" t="s">
        <v>83</v>
      </c>
      <c r="B60" s="442"/>
      <c r="C60" s="442"/>
      <c r="D60" s="443"/>
      <c r="E60" s="483"/>
      <c r="F60" s="484"/>
      <c r="G60" s="484"/>
      <c r="H60" s="484"/>
      <c r="I60" s="485"/>
      <c r="J60" s="495"/>
      <c r="K60" s="496"/>
      <c r="L60" s="496"/>
      <c r="M60" s="496"/>
      <c r="N60" s="496"/>
      <c r="O60" s="497"/>
      <c r="P60" s="497"/>
      <c r="Q60" s="497"/>
      <c r="R60" s="497"/>
      <c r="S60" s="497"/>
      <c r="T60" s="497"/>
      <c r="U60" s="497"/>
      <c r="V60" s="497"/>
      <c r="W60" s="497"/>
      <c r="X60" s="497"/>
      <c r="Y60" s="497"/>
      <c r="Z60" s="497"/>
      <c r="AA60" s="497"/>
      <c r="AB60" s="497"/>
      <c r="AC60" s="497"/>
      <c r="AD60" s="497"/>
      <c r="AE60" s="497"/>
      <c r="AF60" s="497"/>
      <c r="AG60" s="497"/>
      <c r="AH60" s="497"/>
      <c r="AI60" s="497"/>
      <c r="AJ60" s="497"/>
      <c r="AK60" s="497"/>
      <c r="AL60" s="497"/>
      <c r="AM60" s="497"/>
    </row>
    <row r="61" spans="1:39" ht="21" customHeight="1">
      <c r="A61" s="444"/>
      <c r="B61" s="445"/>
      <c r="C61" s="445"/>
      <c r="D61" s="446"/>
      <c r="E61" s="498"/>
      <c r="F61" s="499"/>
      <c r="G61" s="499"/>
      <c r="H61" s="499"/>
      <c r="I61" s="500"/>
      <c r="J61" s="492"/>
      <c r="K61" s="493"/>
      <c r="L61" s="493"/>
      <c r="M61" s="493"/>
      <c r="N61" s="493"/>
      <c r="O61" s="494"/>
      <c r="P61" s="494"/>
      <c r="Q61" s="494"/>
      <c r="R61" s="494"/>
      <c r="S61" s="494"/>
      <c r="T61" s="494"/>
      <c r="U61" s="494"/>
      <c r="V61" s="494"/>
      <c r="W61" s="494"/>
      <c r="X61" s="494"/>
      <c r="Y61" s="494"/>
      <c r="Z61" s="494"/>
      <c r="AA61" s="494"/>
      <c r="AB61" s="494"/>
      <c r="AC61" s="494"/>
      <c r="AD61" s="494"/>
      <c r="AE61" s="494"/>
      <c r="AF61" s="494"/>
      <c r="AG61" s="494"/>
      <c r="AH61" s="494"/>
      <c r="AI61" s="494"/>
      <c r="AJ61" s="494"/>
      <c r="AK61" s="494"/>
      <c r="AL61" s="494"/>
      <c r="AM61" s="494"/>
    </row>
    <row r="62" spans="1:39" ht="21" customHeight="1">
      <c r="A62" s="444"/>
      <c r="B62" s="445"/>
      <c r="C62" s="445"/>
      <c r="D62" s="446"/>
      <c r="E62" s="489"/>
      <c r="F62" s="490"/>
      <c r="G62" s="490"/>
      <c r="H62" s="490"/>
      <c r="I62" s="491"/>
      <c r="J62" s="492"/>
      <c r="K62" s="493"/>
      <c r="L62" s="493"/>
      <c r="M62" s="493"/>
      <c r="N62" s="493"/>
      <c r="O62" s="494"/>
      <c r="P62" s="494"/>
      <c r="Q62" s="494"/>
      <c r="R62" s="494"/>
      <c r="S62" s="494"/>
      <c r="T62" s="494"/>
      <c r="U62" s="494"/>
      <c r="V62" s="494"/>
      <c r="W62" s="494"/>
      <c r="X62" s="494"/>
      <c r="Y62" s="494"/>
      <c r="Z62" s="494"/>
      <c r="AA62" s="494"/>
      <c r="AB62" s="494"/>
      <c r="AC62" s="494"/>
      <c r="AD62" s="494"/>
      <c r="AE62" s="494"/>
      <c r="AF62" s="494"/>
      <c r="AG62" s="494"/>
      <c r="AH62" s="494"/>
      <c r="AI62" s="494"/>
      <c r="AJ62" s="494"/>
      <c r="AK62" s="494"/>
      <c r="AL62" s="494"/>
      <c r="AM62" s="494"/>
    </row>
    <row r="63" spans="1:39" ht="21" customHeight="1">
      <c r="A63" s="444"/>
      <c r="B63" s="445"/>
      <c r="C63" s="445"/>
      <c r="D63" s="446"/>
      <c r="E63" s="511"/>
      <c r="F63" s="512"/>
      <c r="G63" s="512"/>
      <c r="H63" s="512"/>
      <c r="I63" s="513"/>
      <c r="J63" s="486"/>
      <c r="K63" s="487"/>
      <c r="L63" s="487"/>
      <c r="M63" s="487"/>
      <c r="N63" s="514"/>
      <c r="O63" s="515"/>
      <c r="P63" s="516"/>
      <c r="Q63" s="516"/>
      <c r="R63" s="516"/>
      <c r="S63" s="516"/>
      <c r="T63" s="516"/>
      <c r="U63" s="516"/>
      <c r="V63" s="516"/>
      <c r="W63" s="516"/>
      <c r="X63" s="516"/>
      <c r="Y63" s="516"/>
      <c r="Z63" s="516"/>
      <c r="AA63" s="516"/>
      <c r="AB63" s="516"/>
      <c r="AC63" s="516"/>
      <c r="AD63" s="516"/>
      <c r="AE63" s="516"/>
      <c r="AF63" s="516"/>
      <c r="AG63" s="516"/>
      <c r="AH63" s="516"/>
      <c r="AI63" s="516"/>
      <c r="AJ63" s="516"/>
      <c r="AK63" s="516"/>
      <c r="AL63" s="516"/>
      <c r="AM63" s="517"/>
    </row>
    <row r="64" spans="1:39" ht="21" customHeight="1">
      <c r="A64" s="444"/>
      <c r="B64" s="445"/>
      <c r="C64" s="445"/>
      <c r="D64" s="446"/>
      <c r="E64" s="489"/>
      <c r="F64" s="490"/>
      <c r="G64" s="490"/>
      <c r="H64" s="490"/>
      <c r="I64" s="491"/>
      <c r="J64" s="492"/>
      <c r="K64" s="493"/>
      <c r="L64" s="493"/>
      <c r="M64" s="493"/>
      <c r="N64" s="501"/>
      <c r="O64" s="502"/>
      <c r="P64" s="503"/>
      <c r="Q64" s="503"/>
      <c r="R64" s="503"/>
      <c r="S64" s="503"/>
      <c r="T64" s="503"/>
      <c r="U64" s="503"/>
      <c r="V64" s="503"/>
      <c r="W64" s="503"/>
      <c r="X64" s="503"/>
      <c r="Y64" s="503"/>
      <c r="Z64" s="503"/>
      <c r="AA64" s="503"/>
      <c r="AB64" s="503"/>
      <c r="AC64" s="503"/>
      <c r="AD64" s="503"/>
      <c r="AE64" s="503"/>
      <c r="AF64" s="503"/>
      <c r="AG64" s="503"/>
      <c r="AH64" s="503"/>
      <c r="AI64" s="503"/>
      <c r="AJ64" s="503"/>
      <c r="AK64" s="503"/>
      <c r="AL64" s="503"/>
      <c r="AM64" s="504"/>
    </row>
    <row r="65" spans="1:39" ht="21" customHeight="1">
      <c r="A65" s="432"/>
      <c r="B65" s="433"/>
      <c r="C65" s="433"/>
      <c r="D65" s="434"/>
      <c r="E65" s="505"/>
      <c r="F65" s="506"/>
      <c r="G65" s="506"/>
      <c r="H65" s="506"/>
      <c r="I65" s="507"/>
      <c r="J65" s="508"/>
      <c r="K65" s="509"/>
      <c r="L65" s="509"/>
      <c r="M65" s="509"/>
      <c r="N65" s="509"/>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row>
    <row r="66" spans="1:39" ht="21" customHeight="1">
      <c r="A66" s="444" t="s">
        <v>84</v>
      </c>
      <c r="B66" s="445"/>
      <c r="C66" s="445"/>
      <c r="D66" s="446"/>
      <c r="E66" s="483"/>
      <c r="F66" s="484"/>
      <c r="G66" s="484"/>
      <c r="H66" s="484"/>
      <c r="I66" s="485"/>
      <c r="J66" s="486"/>
      <c r="K66" s="487"/>
      <c r="L66" s="487"/>
      <c r="M66" s="487"/>
      <c r="N66" s="487"/>
      <c r="O66" s="488"/>
      <c r="P66" s="488"/>
      <c r="Q66" s="488"/>
      <c r="R66" s="488"/>
      <c r="S66" s="488"/>
      <c r="T66" s="488"/>
      <c r="U66" s="488"/>
      <c r="V66" s="488"/>
      <c r="W66" s="488"/>
      <c r="X66" s="488"/>
      <c r="Y66" s="488"/>
      <c r="Z66" s="488"/>
      <c r="AA66" s="488"/>
      <c r="AB66" s="488"/>
      <c r="AC66" s="488"/>
      <c r="AD66" s="488"/>
      <c r="AE66" s="488"/>
      <c r="AF66" s="488"/>
      <c r="AG66" s="488"/>
      <c r="AH66" s="488"/>
      <c r="AI66" s="488"/>
      <c r="AJ66" s="488"/>
      <c r="AK66" s="488"/>
      <c r="AL66" s="488"/>
      <c r="AM66" s="488"/>
    </row>
    <row r="67" spans="1:39" ht="21" customHeight="1">
      <c r="A67" s="444"/>
      <c r="B67" s="445"/>
      <c r="C67" s="445"/>
      <c r="D67" s="446"/>
      <c r="E67" s="489"/>
      <c r="F67" s="490"/>
      <c r="G67" s="490"/>
      <c r="H67" s="490"/>
      <c r="I67" s="491"/>
      <c r="J67" s="492"/>
      <c r="K67" s="493"/>
      <c r="L67" s="493"/>
      <c r="M67" s="493"/>
      <c r="N67" s="493"/>
      <c r="O67" s="494"/>
      <c r="P67" s="494"/>
      <c r="Q67" s="494"/>
      <c r="R67" s="494"/>
      <c r="S67" s="494"/>
      <c r="T67" s="494"/>
      <c r="U67" s="494"/>
      <c r="V67" s="494"/>
      <c r="W67" s="494"/>
      <c r="X67" s="494"/>
      <c r="Y67" s="494"/>
      <c r="Z67" s="494"/>
      <c r="AA67" s="494"/>
      <c r="AB67" s="494"/>
      <c r="AC67" s="494"/>
      <c r="AD67" s="494"/>
      <c r="AE67" s="494"/>
      <c r="AF67" s="494"/>
      <c r="AG67" s="494"/>
      <c r="AH67" s="494"/>
      <c r="AI67" s="494"/>
      <c r="AJ67" s="494"/>
      <c r="AK67" s="494"/>
      <c r="AL67" s="494"/>
      <c r="AM67" s="494"/>
    </row>
    <row r="68" spans="1:39" ht="21" customHeight="1">
      <c r="A68" s="444"/>
      <c r="B68" s="445"/>
      <c r="C68" s="445"/>
      <c r="D68" s="446"/>
      <c r="E68" s="489"/>
      <c r="F68" s="490"/>
      <c r="G68" s="490"/>
      <c r="H68" s="490"/>
      <c r="I68" s="491"/>
      <c r="J68" s="492"/>
      <c r="K68" s="493"/>
      <c r="L68" s="493"/>
      <c r="M68" s="493"/>
      <c r="N68" s="493"/>
      <c r="O68" s="494"/>
      <c r="P68" s="494"/>
      <c r="Q68" s="494"/>
      <c r="R68" s="494"/>
      <c r="S68" s="494"/>
      <c r="T68" s="494"/>
      <c r="U68" s="494"/>
      <c r="V68" s="494"/>
      <c r="W68" s="494"/>
      <c r="X68" s="494"/>
      <c r="Y68" s="494"/>
      <c r="Z68" s="494"/>
      <c r="AA68" s="494"/>
      <c r="AB68" s="494"/>
      <c r="AC68" s="494"/>
      <c r="AD68" s="494"/>
      <c r="AE68" s="494"/>
      <c r="AF68" s="494"/>
      <c r="AG68" s="494"/>
      <c r="AH68" s="494"/>
      <c r="AI68" s="494"/>
      <c r="AJ68" s="494"/>
      <c r="AK68" s="494"/>
      <c r="AL68" s="494"/>
      <c r="AM68" s="494"/>
    </row>
    <row r="69" spans="1:39" ht="21" customHeight="1" thickBot="1">
      <c r="A69" s="447"/>
      <c r="B69" s="448"/>
      <c r="C69" s="448"/>
      <c r="D69" s="449"/>
      <c r="E69" s="475"/>
      <c r="F69" s="476"/>
      <c r="G69" s="476"/>
      <c r="H69" s="476"/>
      <c r="I69" s="477"/>
      <c r="J69" s="478"/>
      <c r="K69" s="479"/>
      <c r="L69" s="479"/>
      <c r="M69" s="479"/>
      <c r="N69" s="479"/>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row>
    <row r="70" spans="1:39" ht="22.5" customHeight="1" thickTop="1">
      <c r="A70" s="432" t="s">
        <v>99</v>
      </c>
      <c r="B70" s="433"/>
      <c r="C70" s="433"/>
      <c r="D70" s="434"/>
      <c r="E70" s="435"/>
      <c r="F70" s="436"/>
      <c r="G70" s="436"/>
      <c r="H70" s="436"/>
      <c r="I70" s="437"/>
      <c r="J70" s="481">
        <f>SUM(J54:N69)</f>
        <v>0</v>
      </c>
      <c r="K70" s="482"/>
      <c r="L70" s="482"/>
      <c r="M70" s="482"/>
      <c r="N70" s="482"/>
      <c r="O70" s="440"/>
      <c r="P70" s="440"/>
      <c r="Q70" s="440"/>
      <c r="R70" s="440"/>
      <c r="S70" s="440"/>
      <c r="T70" s="440"/>
      <c r="U70" s="440"/>
      <c r="V70" s="440"/>
      <c r="W70" s="440"/>
      <c r="X70" s="440"/>
      <c r="Y70" s="440"/>
      <c r="Z70" s="440"/>
      <c r="AA70" s="440"/>
      <c r="AB70" s="440"/>
      <c r="AC70" s="440"/>
      <c r="AD70" s="440"/>
      <c r="AE70" s="440"/>
      <c r="AF70" s="440"/>
      <c r="AG70" s="440"/>
      <c r="AH70" s="440"/>
      <c r="AI70" s="440"/>
      <c r="AJ70" s="440"/>
      <c r="AK70" s="440"/>
      <c r="AL70" s="440"/>
      <c r="AM70" s="440"/>
    </row>
    <row r="71" spans="1:39" ht="2.25" customHeight="1">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row>
    <row r="72" spans="1:39" ht="18" customHeight="1">
      <c r="A72" s="197" t="s">
        <v>243</v>
      </c>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row>
    <row r="73" spans="1:39" ht="18" customHeight="1">
      <c r="A73" s="468" t="s">
        <v>85</v>
      </c>
      <c r="B73" s="469"/>
      <c r="C73" s="469"/>
      <c r="D73" s="470"/>
      <c r="E73" s="471" t="s">
        <v>45</v>
      </c>
      <c r="F73" s="472"/>
      <c r="G73" s="472"/>
      <c r="H73" s="472"/>
      <c r="I73" s="473"/>
      <c r="J73" s="471" t="s">
        <v>49</v>
      </c>
      <c r="K73" s="472"/>
      <c r="L73" s="472"/>
      <c r="M73" s="472"/>
      <c r="N73" s="472"/>
      <c r="O73" s="474" t="s">
        <v>46</v>
      </c>
      <c r="P73" s="474"/>
      <c r="Q73" s="474"/>
      <c r="R73" s="474"/>
      <c r="S73" s="474"/>
      <c r="T73" s="474"/>
      <c r="U73" s="474"/>
      <c r="V73" s="474"/>
      <c r="W73" s="474"/>
      <c r="X73" s="474"/>
      <c r="Y73" s="474"/>
      <c r="Z73" s="474"/>
      <c r="AA73" s="474"/>
      <c r="AB73" s="474"/>
      <c r="AC73" s="474"/>
      <c r="AD73" s="474"/>
      <c r="AE73" s="474"/>
      <c r="AF73" s="474"/>
      <c r="AG73" s="474"/>
      <c r="AH73" s="474"/>
      <c r="AI73" s="474"/>
      <c r="AJ73" s="474"/>
      <c r="AK73" s="474"/>
      <c r="AL73" s="474"/>
      <c r="AM73" s="474"/>
    </row>
    <row r="74" spans="1:39" ht="19.5" customHeight="1">
      <c r="A74" s="441" t="s">
        <v>48</v>
      </c>
      <c r="B74" s="442"/>
      <c r="C74" s="442"/>
      <c r="D74" s="443"/>
      <c r="E74" s="450" t="s">
        <v>277</v>
      </c>
      <c r="F74" s="451"/>
      <c r="G74" s="451"/>
      <c r="H74" s="451"/>
      <c r="I74" s="452"/>
      <c r="J74" s="453"/>
      <c r="K74" s="454"/>
      <c r="L74" s="454"/>
      <c r="M74" s="454"/>
      <c r="N74" s="454"/>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row>
    <row r="75" spans="1:39" ht="19.5" customHeight="1">
      <c r="A75" s="444"/>
      <c r="B75" s="445"/>
      <c r="C75" s="445"/>
      <c r="D75" s="446"/>
      <c r="E75" s="456"/>
      <c r="F75" s="457"/>
      <c r="G75" s="457"/>
      <c r="H75" s="457"/>
      <c r="I75" s="458"/>
      <c r="J75" s="459"/>
      <c r="K75" s="460"/>
      <c r="L75" s="460"/>
      <c r="M75" s="460"/>
      <c r="N75" s="460"/>
      <c r="O75" s="461"/>
      <c r="P75" s="461"/>
      <c r="Q75" s="461"/>
      <c r="R75" s="461"/>
      <c r="S75" s="461"/>
      <c r="T75" s="461"/>
      <c r="U75" s="461"/>
      <c r="V75" s="461"/>
      <c r="W75" s="461"/>
      <c r="X75" s="461"/>
      <c r="Y75" s="461"/>
      <c r="Z75" s="461"/>
      <c r="AA75" s="461"/>
      <c r="AB75" s="461"/>
      <c r="AC75" s="461"/>
      <c r="AD75" s="461"/>
      <c r="AE75" s="461"/>
      <c r="AF75" s="461"/>
      <c r="AG75" s="461"/>
      <c r="AH75" s="461"/>
      <c r="AI75" s="461"/>
      <c r="AJ75" s="461"/>
      <c r="AK75" s="461"/>
      <c r="AL75" s="461"/>
      <c r="AM75" s="461"/>
    </row>
    <row r="76" spans="1:39" ht="19.5" customHeight="1">
      <c r="A76" s="444"/>
      <c r="B76" s="445"/>
      <c r="C76" s="445"/>
      <c r="D76" s="446"/>
      <c r="E76" s="456"/>
      <c r="F76" s="457"/>
      <c r="G76" s="457"/>
      <c r="H76" s="457"/>
      <c r="I76" s="458"/>
      <c r="J76" s="459"/>
      <c r="K76" s="460"/>
      <c r="L76" s="460"/>
      <c r="M76" s="460"/>
      <c r="N76" s="460"/>
      <c r="O76" s="461"/>
      <c r="P76" s="461"/>
      <c r="Q76" s="461"/>
      <c r="R76" s="461"/>
      <c r="S76" s="461"/>
      <c r="T76" s="461"/>
      <c r="U76" s="461"/>
      <c r="V76" s="461"/>
      <c r="W76" s="461"/>
      <c r="X76" s="461"/>
      <c r="Y76" s="461"/>
      <c r="Z76" s="461"/>
      <c r="AA76" s="461"/>
      <c r="AB76" s="461"/>
      <c r="AC76" s="461"/>
      <c r="AD76" s="461"/>
      <c r="AE76" s="461"/>
      <c r="AF76" s="461"/>
      <c r="AG76" s="461"/>
      <c r="AH76" s="461"/>
      <c r="AI76" s="461"/>
      <c r="AJ76" s="461"/>
      <c r="AK76" s="461"/>
      <c r="AL76" s="461"/>
      <c r="AM76" s="461"/>
    </row>
    <row r="77" spans="1:39" ht="19.5" customHeight="1">
      <c r="A77" s="444"/>
      <c r="B77" s="445"/>
      <c r="C77" s="445"/>
      <c r="D77" s="446"/>
      <c r="E77" s="462"/>
      <c r="F77" s="463"/>
      <c r="G77" s="463"/>
      <c r="H77" s="463"/>
      <c r="I77" s="464"/>
      <c r="J77" s="465"/>
      <c r="K77" s="466"/>
      <c r="L77" s="466"/>
      <c r="M77" s="466"/>
      <c r="N77" s="466"/>
      <c r="O77" s="467"/>
      <c r="P77" s="467"/>
      <c r="Q77" s="467"/>
      <c r="R77" s="467"/>
      <c r="S77" s="467"/>
      <c r="T77" s="467"/>
      <c r="U77" s="467"/>
      <c r="V77" s="467"/>
      <c r="W77" s="467"/>
      <c r="X77" s="467"/>
      <c r="Y77" s="467"/>
      <c r="Z77" s="467"/>
      <c r="AA77" s="467"/>
      <c r="AB77" s="467"/>
      <c r="AC77" s="467"/>
      <c r="AD77" s="467"/>
      <c r="AE77" s="467"/>
      <c r="AF77" s="467"/>
      <c r="AG77" s="467"/>
      <c r="AH77" s="467"/>
      <c r="AI77" s="467"/>
      <c r="AJ77" s="467"/>
      <c r="AK77" s="467"/>
      <c r="AL77" s="467"/>
      <c r="AM77" s="467"/>
    </row>
    <row r="78" spans="1:39" ht="19.5" customHeight="1">
      <c r="A78" s="441" t="s">
        <v>83</v>
      </c>
      <c r="B78" s="442"/>
      <c r="C78" s="442"/>
      <c r="D78" s="443"/>
      <c r="E78" s="450"/>
      <c r="F78" s="451"/>
      <c r="G78" s="451"/>
      <c r="H78" s="451"/>
      <c r="I78" s="452"/>
      <c r="J78" s="453"/>
      <c r="K78" s="454"/>
      <c r="L78" s="454"/>
      <c r="M78" s="454"/>
      <c r="N78" s="454"/>
      <c r="O78" s="455"/>
      <c r="P78" s="455"/>
      <c r="Q78" s="455"/>
      <c r="R78" s="455"/>
      <c r="S78" s="455"/>
      <c r="T78" s="455"/>
      <c r="U78" s="455"/>
      <c r="V78" s="455"/>
      <c r="W78" s="455"/>
      <c r="X78" s="455"/>
      <c r="Y78" s="455"/>
      <c r="Z78" s="455"/>
      <c r="AA78" s="455"/>
      <c r="AB78" s="455"/>
      <c r="AC78" s="455"/>
      <c r="AD78" s="455"/>
      <c r="AE78" s="455"/>
      <c r="AF78" s="455"/>
      <c r="AG78" s="455"/>
      <c r="AH78" s="455"/>
      <c r="AI78" s="455"/>
      <c r="AJ78" s="455"/>
      <c r="AK78" s="455"/>
      <c r="AL78" s="455"/>
      <c r="AM78" s="455"/>
    </row>
    <row r="79" spans="1:39" ht="19.5" customHeight="1">
      <c r="A79" s="444"/>
      <c r="B79" s="445"/>
      <c r="C79" s="445"/>
      <c r="D79" s="446"/>
      <c r="E79" s="456"/>
      <c r="F79" s="457"/>
      <c r="G79" s="457"/>
      <c r="H79" s="457"/>
      <c r="I79" s="458"/>
      <c r="J79" s="459"/>
      <c r="K79" s="460"/>
      <c r="L79" s="460"/>
      <c r="M79" s="460"/>
      <c r="N79" s="460"/>
      <c r="O79" s="461"/>
      <c r="P79" s="461"/>
      <c r="Q79" s="461"/>
      <c r="R79" s="461"/>
      <c r="S79" s="461"/>
      <c r="T79" s="461"/>
      <c r="U79" s="461"/>
      <c r="V79" s="461"/>
      <c r="W79" s="461"/>
      <c r="X79" s="461"/>
      <c r="Y79" s="461"/>
      <c r="Z79" s="461"/>
      <c r="AA79" s="461"/>
      <c r="AB79" s="461"/>
      <c r="AC79" s="461"/>
      <c r="AD79" s="461"/>
      <c r="AE79" s="461"/>
      <c r="AF79" s="461"/>
      <c r="AG79" s="461"/>
      <c r="AH79" s="461"/>
      <c r="AI79" s="461"/>
      <c r="AJ79" s="461"/>
      <c r="AK79" s="461"/>
      <c r="AL79" s="461"/>
      <c r="AM79" s="461"/>
    </row>
    <row r="80" spans="1:39" ht="19.5" customHeight="1">
      <c r="A80" s="444"/>
      <c r="B80" s="445"/>
      <c r="C80" s="445"/>
      <c r="D80" s="446"/>
      <c r="E80" s="456"/>
      <c r="F80" s="457"/>
      <c r="G80" s="457"/>
      <c r="H80" s="457"/>
      <c r="I80" s="458"/>
      <c r="J80" s="459"/>
      <c r="K80" s="460"/>
      <c r="L80" s="460"/>
      <c r="M80" s="460"/>
      <c r="N80" s="460"/>
      <c r="O80" s="461"/>
      <c r="P80" s="461"/>
      <c r="Q80" s="461"/>
      <c r="R80" s="461"/>
      <c r="S80" s="461"/>
      <c r="T80" s="461"/>
      <c r="U80" s="461"/>
      <c r="V80" s="461"/>
      <c r="W80" s="461"/>
      <c r="X80" s="461"/>
      <c r="Y80" s="461"/>
      <c r="Z80" s="461"/>
      <c r="AA80" s="461"/>
      <c r="AB80" s="461"/>
      <c r="AC80" s="461"/>
      <c r="AD80" s="461"/>
      <c r="AE80" s="461"/>
      <c r="AF80" s="461"/>
      <c r="AG80" s="461"/>
      <c r="AH80" s="461"/>
      <c r="AI80" s="461"/>
      <c r="AJ80" s="461"/>
      <c r="AK80" s="461"/>
      <c r="AL80" s="461"/>
      <c r="AM80" s="461"/>
    </row>
    <row r="81" spans="1:39" ht="19.5" customHeight="1" thickBot="1">
      <c r="A81" s="447"/>
      <c r="B81" s="448"/>
      <c r="C81" s="448"/>
      <c r="D81" s="449"/>
      <c r="E81" s="426"/>
      <c r="F81" s="427"/>
      <c r="G81" s="427"/>
      <c r="H81" s="427"/>
      <c r="I81" s="428"/>
      <c r="J81" s="429"/>
      <c r="K81" s="430"/>
      <c r="L81" s="430"/>
      <c r="M81" s="430"/>
      <c r="N81" s="430"/>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row>
    <row r="82" spans="1:39" ht="22.5" customHeight="1" thickTop="1">
      <c r="A82" s="432" t="s">
        <v>72</v>
      </c>
      <c r="B82" s="433"/>
      <c r="C82" s="433"/>
      <c r="D82" s="434"/>
      <c r="E82" s="435"/>
      <c r="F82" s="436"/>
      <c r="G82" s="436"/>
      <c r="H82" s="436"/>
      <c r="I82" s="437"/>
      <c r="J82" s="438">
        <f>SUM(J74:N81)</f>
        <v>0</v>
      </c>
      <c r="K82" s="439"/>
      <c r="L82" s="439"/>
      <c r="M82" s="439"/>
      <c r="N82" s="439"/>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row>
    <row r="83" spans="1:39" ht="10.5" customHeight="1">
      <c r="A83" s="214"/>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195"/>
      <c r="AL83" s="195"/>
      <c r="AM83" s="195"/>
    </row>
    <row r="84" spans="1:39" ht="6" customHeight="1">
      <c r="A84" s="215"/>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6"/>
      <c r="AL84" s="216"/>
      <c r="AM84" s="216"/>
    </row>
    <row r="85" spans="1:39" s="220" customFormat="1" ht="11.25">
      <c r="A85" s="217" t="s">
        <v>50</v>
      </c>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9"/>
      <c r="AL85" s="219"/>
      <c r="AM85" s="219"/>
    </row>
    <row r="86" spans="1:39" s="220" customFormat="1" ht="5.25" customHeight="1">
      <c r="A86" s="217"/>
      <c r="B86" s="218"/>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9"/>
      <c r="AL86" s="219"/>
      <c r="AM86" s="219"/>
    </row>
    <row r="87" spans="1:39" s="220" customFormat="1" ht="11.25">
      <c r="A87" s="217"/>
      <c r="B87" s="168" t="s">
        <v>58</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9"/>
      <c r="AL87" s="219"/>
      <c r="AM87" s="219"/>
    </row>
    <row r="88" spans="1:39" s="220" customFormat="1" ht="11.25">
      <c r="A88" s="217"/>
      <c r="B88" s="168"/>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9"/>
      <c r="AL88" s="219"/>
      <c r="AM88" s="219"/>
    </row>
    <row r="89" spans="1:39" s="220" customFormat="1" ht="11.25">
      <c r="A89" s="217"/>
      <c r="B89" s="168" t="s">
        <v>278</v>
      </c>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9"/>
      <c r="AL89" s="219"/>
      <c r="AM89" s="219"/>
    </row>
    <row r="90" spans="1:39" s="220" customFormat="1" ht="9" customHeight="1">
      <c r="A90" s="217" t="s">
        <v>256</v>
      </c>
      <c r="B90" s="218"/>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9"/>
      <c r="AL90" s="219"/>
      <c r="AM90" s="219"/>
    </row>
    <row r="91" spans="1:39">
      <c r="A91" s="221" t="s">
        <v>254</v>
      </c>
      <c r="B91" s="222"/>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row>
    <row r="92" spans="1:39">
      <c r="A92" s="223" t="s">
        <v>137</v>
      </c>
      <c r="B92" s="224"/>
      <c r="C92" s="224"/>
      <c r="D92" s="224"/>
      <c r="E92" s="224"/>
      <c r="F92" s="224"/>
      <c r="G92" s="224"/>
      <c r="H92" s="224"/>
      <c r="I92" s="224"/>
      <c r="J92" s="224"/>
      <c r="K92" s="224"/>
      <c r="L92" s="224"/>
      <c r="M92" s="224"/>
      <c r="N92" s="224"/>
      <c r="O92" s="224"/>
      <c r="P92" s="224"/>
      <c r="Q92" s="224"/>
      <c r="R92" s="224"/>
      <c r="S92" s="224"/>
      <c r="T92" s="418" t="s">
        <v>225</v>
      </c>
      <c r="U92" s="418"/>
      <c r="V92" s="418"/>
      <c r="W92" s="418"/>
      <c r="X92" s="418"/>
      <c r="Y92" s="418"/>
      <c r="Z92" s="418"/>
      <c r="AA92" s="418"/>
      <c r="AB92" s="418"/>
      <c r="AC92" s="418"/>
      <c r="AD92" s="418"/>
      <c r="AE92" s="418"/>
      <c r="AF92" s="418"/>
      <c r="AG92" s="418"/>
      <c r="AH92" s="418"/>
      <c r="AI92" s="418"/>
      <c r="AJ92" s="418"/>
      <c r="AK92" s="418"/>
      <c r="AL92" s="418"/>
      <c r="AM92" s="419"/>
    </row>
    <row r="93" spans="1:39" ht="12" customHeight="1">
      <c r="A93" s="225"/>
      <c r="B93" s="226" t="s">
        <v>51</v>
      </c>
      <c r="C93" s="227"/>
      <c r="D93" s="227"/>
      <c r="E93" s="227"/>
      <c r="F93" s="227"/>
      <c r="G93" s="227"/>
      <c r="H93" s="227"/>
      <c r="I93" s="227"/>
      <c r="J93" s="227"/>
      <c r="K93" s="227"/>
      <c r="L93" s="227"/>
      <c r="M93" s="227"/>
      <c r="N93" s="227"/>
      <c r="O93" s="227"/>
      <c r="P93" s="227"/>
      <c r="Q93" s="227"/>
      <c r="R93" s="227"/>
      <c r="S93" s="228"/>
      <c r="T93" s="420" t="s">
        <v>66</v>
      </c>
      <c r="U93" s="421"/>
      <c r="V93" s="421"/>
      <c r="W93" s="421"/>
      <c r="X93" s="421"/>
      <c r="Y93" s="421"/>
      <c r="Z93" s="421"/>
      <c r="AA93" s="421"/>
      <c r="AB93" s="421"/>
      <c r="AC93" s="421"/>
      <c r="AD93" s="421"/>
      <c r="AE93" s="421"/>
      <c r="AF93" s="421"/>
      <c r="AG93" s="421"/>
      <c r="AH93" s="421"/>
      <c r="AI93" s="421"/>
      <c r="AJ93" s="421"/>
      <c r="AK93" s="421"/>
      <c r="AL93" s="421"/>
      <c r="AM93" s="422"/>
    </row>
    <row r="94" spans="1:39" ht="12" customHeight="1">
      <c r="A94" s="225"/>
      <c r="B94" s="229" t="s">
        <v>52</v>
      </c>
      <c r="C94" s="230"/>
      <c r="D94" s="230"/>
      <c r="E94" s="230"/>
      <c r="F94" s="230"/>
      <c r="G94" s="230"/>
      <c r="H94" s="230"/>
      <c r="I94" s="230"/>
      <c r="J94" s="230"/>
      <c r="K94" s="230"/>
      <c r="L94" s="230"/>
      <c r="M94" s="230"/>
      <c r="N94" s="230"/>
      <c r="O94" s="230"/>
      <c r="P94" s="230"/>
      <c r="Q94" s="230"/>
      <c r="R94" s="230"/>
      <c r="S94" s="231"/>
      <c r="T94" s="409" t="s">
        <v>56</v>
      </c>
      <c r="U94" s="410"/>
      <c r="V94" s="410"/>
      <c r="W94" s="410"/>
      <c r="X94" s="410"/>
      <c r="Y94" s="410"/>
      <c r="Z94" s="410"/>
      <c r="AA94" s="410"/>
      <c r="AB94" s="410"/>
      <c r="AC94" s="410"/>
      <c r="AD94" s="410"/>
      <c r="AE94" s="410"/>
      <c r="AF94" s="410"/>
      <c r="AG94" s="410"/>
      <c r="AH94" s="410"/>
      <c r="AI94" s="410"/>
      <c r="AJ94" s="410"/>
      <c r="AK94" s="410"/>
      <c r="AL94" s="410"/>
      <c r="AM94" s="411"/>
    </row>
    <row r="95" spans="1:39" ht="39" customHeight="1">
      <c r="A95" s="225"/>
      <c r="B95" s="229" t="s">
        <v>86</v>
      </c>
      <c r="C95" s="230"/>
      <c r="D95" s="230"/>
      <c r="E95" s="230"/>
      <c r="F95" s="230"/>
      <c r="G95" s="230"/>
      <c r="H95" s="230"/>
      <c r="I95" s="230"/>
      <c r="J95" s="230"/>
      <c r="K95" s="230"/>
      <c r="L95" s="230"/>
      <c r="M95" s="230"/>
      <c r="N95" s="230"/>
      <c r="O95" s="230"/>
      <c r="P95" s="230"/>
      <c r="Q95" s="230"/>
      <c r="R95" s="230"/>
      <c r="S95" s="231"/>
      <c r="T95" s="423" t="s">
        <v>67</v>
      </c>
      <c r="U95" s="424"/>
      <c r="V95" s="424"/>
      <c r="W95" s="424"/>
      <c r="X95" s="424"/>
      <c r="Y95" s="424"/>
      <c r="Z95" s="424"/>
      <c r="AA95" s="424"/>
      <c r="AB95" s="424"/>
      <c r="AC95" s="424"/>
      <c r="AD95" s="424"/>
      <c r="AE95" s="424"/>
      <c r="AF95" s="424"/>
      <c r="AG95" s="424"/>
      <c r="AH95" s="424"/>
      <c r="AI95" s="424"/>
      <c r="AJ95" s="424"/>
      <c r="AK95" s="424"/>
      <c r="AL95" s="424"/>
      <c r="AM95" s="425"/>
    </row>
    <row r="96" spans="1:39" ht="12" customHeight="1">
      <c r="A96" s="225"/>
      <c r="B96" s="229" t="s">
        <v>53</v>
      </c>
      <c r="C96" s="230"/>
      <c r="D96" s="230"/>
      <c r="E96" s="230"/>
      <c r="F96" s="230"/>
      <c r="G96" s="230"/>
      <c r="H96" s="230"/>
      <c r="I96" s="230"/>
      <c r="J96" s="230"/>
      <c r="K96" s="230"/>
      <c r="L96" s="230"/>
      <c r="M96" s="230"/>
      <c r="N96" s="230"/>
      <c r="O96" s="230"/>
      <c r="P96" s="230"/>
      <c r="Q96" s="230"/>
      <c r="R96" s="230"/>
      <c r="S96" s="231"/>
      <c r="T96" s="409" t="s">
        <v>220</v>
      </c>
      <c r="U96" s="410"/>
      <c r="V96" s="410"/>
      <c r="W96" s="410"/>
      <c r="X96" s="410"/>
      <c r="Y96" s="410"/>
      <c r="Z96" s="410"/>
      <c r="AA96" s="410"/>
      <c r="AB96" s="410"/>
      <c r="AC96" s="410"/>
      <c r="AD96" s="410"/>
      <c r="AE96" s="410"/>
      <c r="AF96" s="410"/>
      <c r="AG96" s="410"/>
      <c r="AH96" s="410"/>
      <c r="AI96" s="410"/>
      <c r="AJ96" s="410"/>
      <c r="AK96" s="410"/>
      <c r="AL96" s="410"/>
      <c r="AM96" s="411"/>
    </row>
    <row r="97" spans="1:39" ht="12" customHeight="1">
      <c r="A97" s="223" t="s">
        <v>224</v>
      </c>
      <c r="B97" s="224"/>
      <c r="C97" s="224"/>
      <c r="D97" s="224"/>
      <c r="E97" s="224"/>
      <c r="F97" s="224"/>
      <c r="G97" s="224"/>
      <c r="H97" s="224"/>
      <c r="I97" s="224"/>
      <c r="J97" s="224"/>
      <c r="K97" s="224"/>
      <c r="L97" s="224"/>
      <c r="M97" s="224"/>
      <c r="N97" s="224"/>
      <c r="O97" s="224"/>
      <c r="P97" s="224"/>
      <c r="Q97" s="224"/>
      <c r="R97" s="224"/>
      <c r="S97" s="224"/>
      <c r="T97" s="232"/>
      <c r="U97" s="232"/>
      <c r="V97" s="232"/>
      <c r="W97" s="232"/>
      <c r="X97" s="232"/>
      <c r="Y97" s="232"/>
      <c r="Z97" s="232"/>
      <c r="AA97" s="232"/>
      <c r="AB97" s="232"/>
      <c r="AC97" s="232"/>
      <c r="AD97" s="232"/>
      <c r="AE97" s="232"/>
      <c r="AF97" s="232"/>
      <c r="AG97" s="232"/>
      <c r="AH97" s="232"/>
      <c r="AI97" s="232"/>
      <c r="AJ97" s="232"/>
      <c r="AK97" s="232"/>
      <c r="AL97" s="232"/>
      <c r="AM97" s="233"/>
    </row>
    <row r="98" spans="1:39" ht="12" customHeight="1">
      <c r="A98" s="225"/>
      <c r="B98" s="226" t="s">
        <v>227</v>
      </c>
      <c r="C98" s="227"/>
      <c r="D98" s="227"/>
      <c r="E98" s="227"/>
      <c r="F98" s="227"/>
      <c r="G98" s="227"/>
      <c r="H98" s="227"/>
      <c r="I98" s="227"/>
      <c r="J98" s="227"/>
      <c r="K98" s="227"/>
      <c r="L98" s="227"/>
      <c r="M98" s="227"/>
      <c r="N98" s="227"/>
      <c r="O98" s="227"/>
      <c r="P98" s="227"/>
      <c r="Q98" s="227"/>
      <c r="R98" s="227"/>
      <c r="S98" s="228"/>
      <c r="T98" s="420" t="s">
        <v>205</v>
      </c>
      <c r="U98" s="421"/>
      <c r="V98" s="421"/>
      <c r="W98" s="421"/>
      <c r="X98" s="421"/>
      <c r="Y98" s="421"/>
      <c r="Z98" s="421"/>
      <c r="AA98" s="421"/>
      <c r="AB98" s="421"/>
      <c r="AC98" s="421"/>
      <c r="AD98" s="421"/>
      <c r="AE98" s="421"/>
      <c r="AF98" s="421"/>
      <c r="AG98" s="421"/>
      <c r="AH98" s="421"/>
      <c r="AI98" s="421"/>
      <c r="AJ98" s="421"/>
      <c r="AK98" s="421"/>
      <c r="AL98" s="421"/>
      <c r="AM98" s="422"/>
    </row>
    <row r="99" spans="1:39" ht="12" customHeight="1">
      <c r="A99" s="225"/>
      <c r="B99" s="234" t="s">
        <v>228</v>
      </c>
      <c r="C99" s="230"/>
      <c r="D99" s="230"/>
      <c r="E99" s="230"/>
      <c r="F99" s="230"/>
      <c r="G99" s="230"/>
      <c r="H99" s="230"/>
      <c r="I99" s="230"/>
      <c r="J99" s="230"/>
      <c r="K99" s="230"/>
      <c r="L99" s="230"/>
      <c r="M99" s="230"/>
      <c r="N99" s="230"/>
      <c r="O99" s="230"/>
      <c r="P99" s="230"/>
      <c r="Q99" s="230"/>
      <c r="R99" s="230"/>
      <c r="S99" s="231"/>
      <c r="T99" s="409" t="s">
        <v>206</v>
      </c>
      <c r="U99" s="410"/>
      <c r="V99" s="410"/>
      <c r="W99" s="410"/>
      <c r="X99" s="410"/>
      <c r="Y99" s="410"/>
      <c r="Z99" s="410"/>
      <c r="AA99" s="410"/>
      <c r="AB99" s="410"/>
      <c r="AC99" s="410"/>
      <c r="AD99" s="410"/>
      <c r="AE99" s="410"/>
      <c r="AF99" s="410"/>
      <c r="AG99" s="410"/>
      <c r="AH99" s="410"/>
      <c r="AI99" s="410"/>
      <c r="AJ99" s="410"/>
      <c r="AK99" s="410"/>
      <c r="AL99" s="410"/>
      <c r="AM99" s="411"/>
    </row>
    <row r="100" spans="1:39" ht="12" customHeight="1">
      <c r="A100" s="235"/>
      <c r="B100" s="236" t="s">
        <v>229</v>
      </c>
      <c r="C100" s="237"/>
      <c r="D100" s="237"/>
      <c r="E100" s="237"/>
      <c r="F100" s="237"/>
      <c r="G100" s="237"/>
      <c r="H100" s="237"/>
      <c r="I100" s="237"/>
      <c r="J100" s="237"/>
      <c r="K100" s="237"/>
      <c r="L100" s="237"/>
      <c r="M100" s="237"/>
      <c r="N100" s="237"/>
      <c r="O100" s="237"/>
      <c r="P100" s="237"/>
      <c r="Q100" s="237"/>
      <c r="R100" s="237"/>
      <c r="S100" s="238"/>
      <c r="T100" s="412" t="s">
        <v>221</v>
      </c>
      <c r="U100" s="412"/>
      <c r="V100" s="412"/>
      <c r="W100" s="412"/>
      <c r="X100" s="412"/>
      <c r="Y100" s="412"/>
      <c r="Z100" s="412"/>
      <c r="AA100" s="412"/>
      <c r="AB100" s="412"/>
      <c r="AC100" s="412"/>
      <c r="AD100" s="412"/>
      <c r="AE100" s="412"/>
      <c r="AF100" s="412"/>
      <c r="AG100" s="412"/>
      <c r="AH100" s="412"/>
      <c r="AI100" s="412"/>
      <c r="AJ100" s="412"/>
      <c r="AK100" s="412"/>
      <c r="AL100" s="412"/>
      <c r="AM100" s="413"/>
    </row>
    <row r="101" spans="1:39" ht="12" customHeight="1">
      <c r="A101" s="239"/>
      <c r="B101" s="229" t="s">
        <v>230</v>
      </c>
      <c r="C101" s="230"/>
      <c r="D101" s="230"/>
      <c r="E101" s="230"/>
      <c r="F101" s="230"/>
      <c r="G101" s="230"/>
      <c r="H101" s="230"/>
      <c r="I101" s="230"/>
      <c r="J101" s="230"/>
      <c r="K101" s="230"/>
      <c r="L101" s="230"/>
      <c r="M101" s="230"/>
      <c r="N101" s="230"/>
      <c r="O101" s="230"/>
      <c r="P101" s="230"/>
      <c r="Q101" s="230"/>
      <c r="R101" s="230"/>
      <c r="S101" s="231"/>
      <c r="T101" s="409" t="s">
        <v>222</v>
      </c>
      <c r="U101" s="410"/>
      <c r="V101" s="410"/>
      <c r="W101" s="410"/>
      <c r="X101" s="410"/>
      <c r="Y101" s="410"/>
      <c r="Z101" s="410"/>
      <c r="AA101" s="410"/>
      <c r="AB101" s="410"/>
      <c r="AC101" s="410"/>
      <c r="AD101" s="410"/>
      <c r="AE101" s="410"/>
      <c r="AF101" s="410"/>
      <c r="AG101" s="410"/>
      <c r="AH101" s="410"/>
      <c r="AI101" s="410"/>
      <c r="AJ101" s="410"/>
      <c r="AK101" s="410"/>
      <c r="AL101" s="410"/>
      <c r="AM101" s="411"/>
    </row>
    <row r="102" spans="1:39" ht="12" customHeight="1">
      <c r="A102" s="239"/>
      <c r="B102" s="236" t="s">
        <v>231</v>
      </c>
      <c r="C102" s="237"/>
      <c r="D102" s="237"/>
      <c r="E102" s="237"/>
      <c r="F102" s="237"/>
      <c r="G102" s="237"/>
      <c r="H102" s="237"/>
      <c r="I102" s="237"/>
      <c r="J102" s="237"/>
      <c r="K102" s="237"/>
      <c r="L102" s="237"/>
      <c r="M102" s="237"/>
      <c r="N102" s="237"/>
      <c r="O102" s="237"/>
      <c r="P102" s="237"/>
      <c r="Q102" s="237"/>
      <c r="R102" s="237"/>
      <c r="S102" s="238"/>
      <c r="T102" s="414" t="s">
        <v>57</v>
      </c>
      <c r="U102" s="412"/>
      <c r="V102" s="412"/>
      <c r="W102" s="412"/>
      <c r="X102" s="412"/>
      <c r="Y102" s="412"/>
      <c r="Z102" s="412"/>
      <c r="AA102" s="412"/>
      <c r="AB102" s="412"/>
      <c r="AC102" s="412"/>
      <c r="AD102" s="412"/>
      <c r="AE102" s="412"/>
      <c r="AF102" s="412"/>
      <c r="AG102" s="412"/>
      <c r="AH102" s="412"/>
      <c r="AI102" s="412"/>
      <c r="AJ102" s="412"/>
      <c r="AK102" s="412"/>
      <c r="AL102" s="412"/>
      <c r="AM102" s="413"/>
    </row>
    <row r="103" spans="1:39" ht="12" customHeight="1">
      <c r="A103" s="239"/>
      <c r="B103" s="229" t="s">
        <v>232</v>
      </c>
      <c r="C103" s="230"/>
      <c r="D103" s="230"/>
      <c r="E103" s="230"/>
      <c r="F103" s="230"/>
      <c r="G103" s="230"/>
      <c r="H103" s="230"/>
      <c r="I103" s="230"/>
      <c r="J103" s="230"/>
      <c r="K103" s="230"/>
      <c r="L103" s="230"/>
      <c r="M103" s="230"/>
      <c r="N103" s="230"/>
      <c r="O103" s="230"/>
      <c r="P103" s="230"/>
      <c r="Q103" s="230"/>
      <c r="R103" s="230"/>
      <c r="S103" s="231"/>
      <c r="T103" s="409" t="s">
        <v>140</v>
      </c>
      <c r="U103" s="410"/>
      <c r="V103" s="410"/>
      <c r="W103" s="410"/>
      <c r="X103" s="410"/>
      <c r="Y103" s="410"/>
      <c r="Z103" s="410"/>
      <c r="AA103" s="410"/>
      <c r="AB103" s="410"/>
      <c r="AC103" s="410"/>
      <c r="AD103" s="410"/>
      <c r="AE103" s="410"/>
      <c r="AF103" s="410"/>
      <c r="AG103" s="410"/>
      <c r="AH103" s="410"/>
      <c r="AI103" s="410"/>
      <c r="AJ103" s="410"/>
      <c r="AK103" s="410"/>
      <c r="AL103" s="410"/>
      <c r="AM103" s="411"/>
    </row>
    <row r="104" spans="1:39" ht="12" customHeight="1">
      <c r="A104" s="239"/>
      <c r="B104" s="240" t="s">
        <v>233</v>
      </c>
      <c r="C104" s="241"/>
      <c r="D104" s="241"/>
      <c r="E104" s="241"/>
      <c r="F104" s="241"/>
      <c r="G104" s="241"/>
      <c r="H104" s="241"/>
      <c r="I104" s="241"/>
      <c r="J104" s="241"/>
      <c r="K104" s="241"/>
      <c r="L104" s="241"/>
      <c r="M104" s="241"/>
      <c r="N104" s="241"/>
      <c r="O104" s="241"/>
      <c r="P104" s="241"/>
      <c r="Q104" s="241"/>
      <c r="R104" s="241"/>
      <c r="S104" s="242"/>
      <c r="T104" s="415" t="s">
        <v>223</v>
      </c>
      <c r="U104" s="416"/>
      <c r="V104" s="416"/>
      <c r="W104" s="416"/>
      <c r="X104" s="416"/>
      <c r="Y104" s="416"/>
      <c r="Z104" s="416"/>
      <c r="AA104" s="416"/>
      <c r="AB104" s="416"/>
      <c r="AC104" s="416"/>
      <c r="AD104" s="416"/>
      <c r="AE104" s="416"/>
      <c r="AF104" s="416"/>
      <c r="AG104" s="416"/>
      <c r="AH104" s="416"/>
      <c r="AI104" s="416"/>
      <c r="AJ104" s="416"/>
      <c r="AK104" s="416"/>
      <c r="AL104" s="416"/>
      <c r="AM104" s="417"/>
    </row>
    <row r="105" spans="1:39" ht="12" customHeight="1">
      <c r="A105" s="223" t="s">
        <v>234</v>
      </c>
      <c r="B105" s="224"/>
      <c r="C105" s="224"/>
      <c r="D105" s="224"/>
      <c r="E105" s="224"/>
      <c r="F105" s="224"/>
      <c r="G105" s="224"/>
      <c r="H105" s="224"/>
      <c r="I105" s="224"/>
      <c r="J105" s="224"/>
      <c r="K105" s="224"/>
      <c r="L105" s="224"/>
      <c r="M105" s="224"/>
      <c r="N105" s="224"/>
      <c r="O105" s="224"/>
      <c r="P105" s="224"/>
      <c r="Q105" s="224"/>
      <c r="R105" s="224"/>
      <c r="S105" s="224"/>
      <c r="T105" s="232"/>
      <c r="U105" s="232"/>
      <c r="V105" s="232"/>
      <c r="W105" s="232"/>
      <c r="X105" s="232"/>
      <c r="Y105" s="232"/>
      <c r="Z105" s="232"/>
      <c r="AA105" s="232"/>
      <c r="AB105" s="232"/>
      <c r="AC105" s="232"/>
      <c r="AD105" s="232"/>
      <c r="AE105" s="232"/>
      <c r="AF105" s="232"/>
      <c r="AG105" s="232"/>
      <c r="AH105" s="232"/>
      <c r="AI105" s="232"/>
      <c r="AJ105" s="232"/>
      <c r="AK105" s="232"/>
      <c r="AL105" s="232"/>
      <c r="AM105" s="233"/>
    </row>
    <row r="106" spans="1:39" ht="12" customHeight="1">
      <c r="A106" s="243"/>
      <c r="B106" s="244" t="s">
        <v>235</v>
      </c>
      <c r="C106" s="245"/>
      <c r="D106" s="245"/>
      <c r="E106" s="245"/>
      <c r="F106" s="245"/>
      <c r="G106" s="245"/>
      <c r="H106" s="245"/>
      <c r="I106" s="245"/>
      <c r="J106" s="245"/>
      <c r="K106" s="245"/>
      <c r="L106" s="245"/>
      <c r="M106" s="245"/>
      <c r="N106" s="245"/>
      <c r="O106" s="245"/>
      <c r="P106" s="245"/>
      <c r="Q106" s="245"/>
      <c r="R106" s="245"/>
      <c r="S106" s="246"/>
      <c r="T106" s="403" t="s">
        <v>236</v>
      </c>
      <c r="U106" s="404"/>
      <c r="V106" s="404"/>
      <c r="W106" s="404"/>
      <c r="X106" s="404"/>
      <c r="Y106" s="404"/>
      <c r="Z106" s="404"/>
      <c r="AA106" s="404"/>
      <c r="AB106" s="404"/>
      <c r="AC106" s="404"/>
      <c r="AD106" s="404"/>
      <c r="AE106" s="404"/>
      <c r="AF106" s="404"/>
      <c r="AG106" s="404"/>
      <c r="AH106" s="404"/>
      <c r="AI106" s="404"/>
      <c r="AJ106" s="404"/>
      <c r="AK106" s="404"/>
      <c r="AL106" s="404"/>
      <c r="AM106" s="405"/>
    </row>
    <row r="107" spans="1:39" ht="6" customHeight="1">
      <c r="A107" s="247"/>
      <c r="B107" s="247"/>
      <c r="C107" s="248"/>
      <c r="D107" s="248"/>
      <c r="E107" s="248"/>
      <c r="F107" s="248"/>
      <c r="G107" s="248"/>
      <c r="H107" s="248"/>
      <c r="I107" s="248"/>
      <c r="J107" s="248"/>
      <c r="K107" s="248"/>
      <c r="L107" s="248"/>
      <c r="M107" s="248"/>
      <c r="N107" s="248"/>
      <c r="O107" s="248"/>
      <c r="P107" s="248"/>
      <c r="Q107" s="248"/>
      <c r="R107" s="248"/>
      <c r="S107" s="248"/>
      <c r="T107" s="249"/>
      <c r="U107" s="249"/>
      <c r="V107" s="249"/>
      <c r="W107" s="249"/>
      <c r="X107" s="249"/>
      <c r="Y107" s="249"/>
      <c r="Z107" s="249"/>
      <c r="AA107" s="249"/>
      <c r="AB107" s="249"/>
      <c r="AC107" s="249"/>
      <c r="AD107" s="249"/>
      <c r="AE107" s="249"/>
      <c r="AF107" s="249"/>
      <c r="AG107" s="249"/>
      <c r="AH107" s="249"/>
      <c r="AI107" s="249"/>
      <c r="AJ107" s="249"/>
      <c r="AK107" s="249"/>
      <c r="AL107" s="249"/>
      <c r="AM107" s="249"/>
    </row>
    <row r="108" spans="1:39" ht="12" customHeight="1">
      <c r="A108" s="221" t="s">
        <v>243</v>
      </c>
      <c r="B108" s="250"/>
      <c r="C108" s="250"/>
      <c r="D108" s="250"/>
      <c r="E108" s="250"/>
      <c r="F108" s="250"/>
      <c r="G108" s="250"/>
      <c r="H108" s="250"/>
      <c r="I108" s="250"/>
      <c r="J108" s="250"/>
      <c r="K108" s="250"/>
      <c r="L108" s="250"/>
      <c r="M108" s="250"/>
      <c r="N108" s="250"/>
      <c r="O108" s="250"/>
      <c r="P108" s="250"/>
      <c r="Q108" s="250"/>
      <c r="R108" s="250"/>
      <c r="S108" s="250"/>
      <c r="T108" s="406"/>
      <c r="U108" s="406"/>
      <c r="V108" s="406"/>
      <c r="W108" s="406"/>
      <c r="X108" s="406"/>
      <c r="Y108" s="406"/>
      <c r="Z108" s="406"/>
      <c r="AA108" s="406"/>
      <c r="AB108" s="406"/>
      <c r="AC108" s="406"/>
      <c r="AD108" s="406"/>
      <c r="AE108" s="406"/>
      <c r="AF108" s="406"/>
      <c r="AG108" s="406"/>
      <c r="AH108" s="406"/>
      <c r="AI108" s="406"/>
      <c r="AJ108" s="406"/>
      <c r="AK108" s="406"/>
      <c r="AL108" s="406"/>
      <c r="AM108" s="406"/>
    </row>
    <row r="109" spans="1:39" ht="12" customHeight="1">
      <c r="A109" s="223" t="s">
        <v>55</v>
      </c>
      <c r="B109" s="251"/>
      <c r="C109" s="224"/>
      <c r="D109" s="224"/>
      <c r="E109" s="224"/>
      <c r="F109" s="224"/>
      <c r="G109" s="224"/>
      <c r="H109" s="224"/>
      <c r="I109" s="224"/>
      <c r="J109" s="224"/>
      <c r="K109" s="224"/>
      <c r="L109" s="224"/>
      <c r="M109" s="224"/>
      <c r="N109" s="224"/>
      <c r="O109" s="224"/>
      <c r="P109" s="224"/>
      <c r="Q109" s="224"/>
      <c r="R109" s="224"/>
      <c r="S109" s="245"/>
      <c r="T109" s="407" t="s">
        <v>226</v>
      </c>
      <c r="U109" s="407"/>
      <c r="V109" s="407"/>
      <c r="W109" s="407"/>
      <c r="X109" s="407"/>
      <c r="Y109" s="407"/>
      <c r="Z109" s="407"/>
      <c r="AA109" s="407"/>
      <c r="AB109" s="407"/>
      <c r="AC109" s="407"/>
      <c r="AD109" s="407"/>
      <c r="AE109" s="407"/>
      <c r="AF109" s="407"/>
      <c r="AG109" s="407"/>
      <c r="AH109" s="407"/>
      <c r="AI109" s="407"/>
      <c r="AJ109" s="407"/>
      <c r="AK109" s="407"/>
      <c r="AL109" s="407"/>
      <c r="AM109" s="408"/>
    </row>
    <row r="110" spans="1:39" ht="12" customHeight="1">
      <c r="A110" s="239"/>
      <c r="B110" s="244" t="s">
        <v>87</v>
      </c>
      <c r="C110" s="245"/>
      <c r="D110" s="245"/>
      <c r="E110" s="245"/>
      <c r="F110" s="245"/>
      <c r="G110" s="245"/>
      <c r="H110" s="245"/>
      <c r="I110" s="245"/>
      <c r="J110" s="245"/>
      <c r="K110" s="245"/>
      <c r="L110" s="245"/>
      <c r="M110" s="245"/>
      <c r="N110" s="245"/>
      <c r="O110" s="245"/>
      <c r="P110" s="245"/>
      <c r="Q110" s="245"/>
      <c r="R110" s="245"/>
      <c r="S110" s="246"/>
      <c r="T110" s="403" t="s">
        <v>70</v>
      </c>
      <c r="U110" s="404"/>
      <c r="V110" s="404"/>
      <c r="W110" s="404"/>
      <c r="X110" s="404"/>
      <c r="Y110" s="404"/>
      <c r="Z110" s="404"/>
      <c r="AA110" s="404"/>
      <c r="AB110" s="404"/>
      <c r="AC110" s="404"/>
      <c r="AD110" s="404"/>
      <c r="AE110" s="404"/>
      <c r="AF110" s="404"/>
      <c r="AG110" s="404"/>
      <c r="AH110" s="404"/>
      <c r="AI110" s="404"/>
      <c r="AJ110" s="404"/>
      <c r="AK110" s="404"/>
      <c r="AL110" s="404"/>
      <c r="AM110" s="405"/>
    </row>
    <row r="111" spans="1:39" ht="12" customHeight="1">
      <c r="A111" s="239"/>
      <c r="B111" s="244" t="s">
        <v>68</v>
      </c>
      <c r="C111" s="245"/>
      <c r="D111" s="245"/>
      <c r="E111" s="245"/>
      <c r="F111" s="245"/>
      <c r="G111" s="245"/>
      <c r="H111" s="245"/>
      <c r="I111" s="245"/>
      <c r="J111" s="245"/>
      <c r="K111" s="245"/>
      <c r="L111" s="245"/>
      <c r="M111" s="245"/>
      <c r="N111" s="245"/>
      <c r="O111" s="245"/>
      <c r="P111" s="245"/>
      <c r="Q111" s="245"/>
      <c r="R111" s="245"/>
      <c r="S111" s="246"/>
      <c r="T111" s="403" t="s">
        <v>71</v>
      </c>
      <c r="U111" s="404"/>
      <c r="V111" s="404"/>
      <c r="W111" s="404"/>
      <c r="X111" s="404"/>
      <c r="Y111" s="404"/>
      <c r="Z111" s="404"/>
      <c r="AA111" s="404"/>
      <c r="AB111" s="404"/>
      <c r="AC111" s="404"/>
      <c r="AD111" s="404"/>
      <c r="AE111" s="404"/>
      <c r="AF111" s="404"/>
      <c r="AG111" s="404"/>
      <c r="AH111" s="404"/>
      <c r="AI111" s="404"/>
      <c r="AJ111" s="404"/>
      <c r="AK111" s="404"/>
      <c r="AL111" s="404"/>
      <c r="AM111" s="405"/>
    </row>
    <row r="112" spans="1:39" ht="12" customHeight="1">
      <c r="A112" s="252" t="s">
        <v>54</v>
      </c>
      <c r="B112" s="251"/>
      <c r="C112" s="224"/>
      <c r="D112" s="224"/>
      <c r="E112" s="224"/>
      <c r="F112" s="224"/>
      <c r="G112" s="224"/>
      <c r="H112" s="224"/>
      <c r="I112" s="224"/>
      <c r="J112" s="224"/>
      <c r="K112" s="224"/>
      <c r="L112" s="224"/>
      <c r="M112" s="224"/>
      <c r="N112" s="224"/>
      <c r="O112" s="224"/>
      <c r="P112" s="224"/>
      <c r="Q112" s="224"/>
      <c r="R112" s="224"/>
      <c r="S112" s="245"/>
      <c r="T112" s="253"/>
      <c r="U112" s="253"/>
      <c r="V112" s="253"/>
      <c r="W112" s="253"/>
      <c r="X112" s="253"/>
      <c r="Y112" s="253"/>
      <c r="Z112" s="253"/>
      <c r="AA112" s="253"/>
      <c r="AB112" s="253"/>
      <c r="AC112" s="253"/>
      <c r="AD112" s="253"/>
      <c r="AE112" s="253"/>
      <c r="AF112" s="253"/>
      <c r="AG112" s="253"/>
      <c r="AH112" s="253"/>
      <c r="AI112" s="253"/>
      <c r="AJ112" s="253"/>
      <c r="AK112" s="253"/>
      <c r="AL112" s="253"/>
      <c r="AM112" s="254"/>
    </row>
    <row r="113" spans="1:39" ht="12" customHeight="1">
      <c r="A113" s="255"/>
      <c r="B113" s="244" t="s">
        <v>69</v>
      </c>
      <c r="C113" s="245"/>
      <c r="D113" s="245"/>
      <c r="E113" s="245"/>
      <c r="F113" s="245"/>
      <c r="G113" s="245"/>
      <c r="H113" s="245"/>
      <c r="I113" s="245"/>
      <c r="J113" s="245"/>
      <c r="K113" s="245"/>
      <c r="L113" s="245"/>
      <c r="M113" s="245"/>
      <c r="N113" s="245"/>
      <c r="O113" s="245"/>
      <c r="P113" s="245"/>
      <c r="Q113" s="245"/>
      <c r="R113" s="245"/>
      <c r="S113" s="246"/>
      <c r="T113" s="403" t="s">
        <v>70</v>
      </c>
      <c r="U113" s="404"/>
      <c r="V113" s="404"/>
      <c r="W113" s="404"/>
      <c r="X113" s="404"/>
      <c r="Y113" s="404"/>
      <c r="Z113" s="404"/>
      <c r="AA113" s="404"/>
      <c r="AB113" s="404"/>
      <c r="AC113" s="404"/>
      <c r="AD113" s="404"/>
      <c r="AE113" s="404"/>
      <c r="AF113" s="404"/>
      <c r="AG113" s="404"/>
      <c r="AH113" s="404"/>
      <c r="AI113" s="404"/>
      <c r="AJ113" s="404"/>
      <c r="AK113" s="404"/>
      <c r="AL113" s="404"/>
      <c r="AM113" s="405"/>
    </row>
    <row r="114" spans="1:39" ht="18" customHeight="1">
      <c r="A114" s="256"/>
      <c r="B114" s="257"/>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row>
    <row r="115" spans="1:39" s="258" customFormat="1">
      <c r="A115" s="257"/>
      <c r="B115" s="257"/>
      <c r="C115" s="257"/>
      <c r="D115" s="257"/>
      <c r="E115" s="257"/>
      <c r="F115" s="257"/>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row>
    <row r="116" spans="1:39" s="258" customFormat="1">
      <c r="A116" s="257"/>
      <c r="B116" s="257"/>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row>
    <row r="117" spans="1:39">
      <c r="A117" s="256"/>
      <c r="B117" s="256"/>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c r="AA117" s="256"/>
      <c r="AB117" s="256"/>
      <c r="AC117" s="256"/>
      <c r="AD117" s="256"/>
      <c r="AE117" s="256"/>
      <c r="AF117" s="256"/>
      <c r="AG117" s="256"/>
      <c r="AH117" s="256"/>
      <c r="AI117" s="256"/>
      <c r="AJ117" s="256"/>
    </row>
    <row r="118" spans="1:39">
      <c r="A118" s="256"/>
      <c r="B118" s="256"/>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6"/>
      <c r="AG118" s="256"/>
      <c r="AH118" s="256"/>
      <c r="AI118" s="256"/>
      <c r="AJ118" s="256"/>
    </row>
    <row r="119" spans="1:39">
      <c r="A119" s="256"/>
      <c r="B119" s="256"/>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row>
    <row r="120" spans="1:39">
      <c r="A120" s="256"/>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6"/>
      <c r="AG120" s="256"/>
      <c r="AH120" s="256"/>
      <c r="AI120" s="256"/>
      <c r="AJ120" s="256"/>
    </row>
    <row r="121" spans="1:39">
      <c r="A121" s="256"/>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row>
    <row r="122" spans="1:39">
      <c r="A122" s="256"/>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256"/>
      <c r="AI122" s="256"/>
      <c r="AJ122" s="256"/>
    </row>
    <row r="123" spans="1:39">
      <c r="A123" s="256"/>
      <c r="B123" s="256"/>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c r="AA123" s="256"/>
      <c r="AB123" s="256"/>
      <c r="AC123" s="256"/>
      <c r="AD123" s="256"/>
      <c r="AE123" s="256"/>
      <c r="AF123" s="256"/>
      <c r="AG123" s="256"/>
      <c r="AH123" s="256"/>
      <c r="AI123" s="256"/>
      <c r="AJ123" s="256"/>
    </row>
    <row r="124" spans="1:39">
      <c r="A124" s="256"/>
      <c r="B124" s="256"/>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c r="AF124" s="256"/>
      <c r="AG124" s="256"/>
      <c r="AH124" s="256"/>
      <c r="AI124" s="256"/>
      <c r="AJ124" s="256"/>
    </row>
    <row r="125" spans="1:39">
      <c r="A125" s="256"/>
      <c r="B125" s="256"/>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6"/>
      <c r="AI125" s="256"/>
      <c r="AJ125" s="256"/>
    </row>
    <row r="126" spans="1:39">
      <c r="A126" s="256"/>
      <c r="B126" s="256"/>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6"/>
      <c r="AI126" s="256"/>
      <c r="AJ126" s="256"/>
    </row>
    <row r="127" spans="1:39">
      <c r="A127" s="256"/>
      <c r="B127" s="256"/>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c r="AF127" s="256"/>
      <c r="AG127" s="256"/>
      <c r="AH127" s="256"/>
      <c r="AI127" s="256"/>
      <c r="AJ127" s="256"/>
    </row>
    <row r="128" spans="1:39">
      <c r="A128" s="256"/>
      <c r="B128" s="256"/>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256"/>
      <c r="AF128" s="256"/>
      <c r="AG128" s="256"/>
      <c r="AH128" s="256"/>
      <c r="AI128" s="256"/>
      <c r="AJ128" s="256"/>
    </row>
    <row r="129" spans="1:36">
      <c r="A129" s="256"/>
      <c r="B129" s="256"/>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56"/>
      <c r="AE129" s="256"/>
      <c r="AF129" s="256"/>
      <c r="AG129" s="256"/>
      <c r="AH129" s="256"/>
      <c r="AI129" s="256"/>
      <c r="AJ129" s="256"/>
    </row>
    <row r="130" spans="1:36">
      <c r="A130" s="256"/>
      <c r="B130" s="256"/>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c r="AE130" s="256"/>
      <c r="AF130" s="256"/>
      <c r="AG130" s="256"/>
      <c r="AH130" s="256"/>
      <c r="AI130" s="256"/>
      <c r="AJ130" s="256"/>
    </row>
    <row r="131" spans="1:36">
      <c r="A131" s="256"/>
      <c r="B131" s="256"/>
      <c r="C131" s="256"/>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c r="AF131" s="256"/>
      <c r="AG131" s="256"/>
      <c r="AH131" s="256"/>
      <c r="AI131" s="256"/>
      <c r="AJ131" s="256"/>
    </row>
    <row r="132" spans="1:36">
      <c r="A132" s="256"/>
      <c r="B132" s="256"/>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c r="AF132" s="256"/>
      <c r="AG132" s="256"/>
      <c r="AH132" s="256"/>
      <c r="AI132" s="256"/>
      <c r="AJ132" s="256"/>
    </row>
    <row r="133" spans="1:36">
      <c r="A133" s="256"/>
      <c r="B133" s="256"/>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row>
    <row r="134" spans="1:36">
      <c r="A134" s="256"/>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6"/>
      <c r="AI134" s="256"/>
      <c r="AJ134" s="256"/>
    </row>
    <row r="135" spans="1:36">
      <c r="A135" s="256"/>
      <c r="B135" s="256"/>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c r="AA135" s="256"/>
      <c r="AB135" s="256"/>
      <c r="AC135" s="256"/>
      <c r="AD135" s="256"/>
      <c r="AE135" s="256"/>
      <c r="AF135" s="256"/>
      <c r="AG135" s="256"/>
      <c r="AH135" s="256"/>
      <c r="AI135" s="256"/>
      <c r="AJ135" s="256"/>
    </row>
    <row r="136" spans="1:36">
      <c r="A136" s="256"/>
      <c r="B136" s="256"/>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256"/>
      <c r="AE136" s="256"/>
      <c r="AF136" s="256"/>
      <c r="AG136" s="256"/>
      <c r="AH136" s="256"/>
      <c r="AI136" s="256"/>
      <c r="AJ136" s="256"/>
    </row>
    <row r="137" spans="1:36">
      <c r="A137" s="256"/>
      <c r="B137" s="256"/>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c r="AF137" s="256"/>
      <c r="AG137" s="256"/>
      <c r="AH137" s="256"/>
      <c r="AI137" s="256"/>
      <c r="AJ137" s="256"/>
    </row>
    <row r="138" spans="1:36">
      <c r="A138" s="256"/>
      <c r="B138" s="256"/>
      <c r="C138" s="256"/>
      <c r="D138" s="256"/>
      <c r="E138" s="256"/>
      <c r="F138" s="256"/>
      <c r="G138" s="256"/>
      <c r="H138" s="256"/>
      <c r="I138" s="256"/>
      <c r="J138" s="256"/>
      <c r="K138" s="256"/>
      <c r="L138" s="256"/>
      <c r="M138" s="256"/>
      <c r="N138" s="256"/>
      <c r="O138" s="256"/>
      <c r="P138" s="256"/>
      <c r="Q138" s="256"/>
      <c r="R138" s="256"/>
      <c r="S138" s="256"/>
      <c r="T138" s="256"/>
      <c r="U138" s="256"/>
      <c r="V138" s="256"/>
      <c r="W138" s="256"/>
      <c r="X138" s="256"/>
      <c r="Y138" s="256"/>
      <c r="Z138" s="256"/>
      <c r="AA138" s="256"/>
      <c r="AB138" s="256"/>
      <c r="AC138" s="256"/>
      <c r="AD138" s="256"/>
      <c r="AE138" s="256"/>
      <c r="AF138" s="256"/>
      <c r="AG138" s="256"/>
      <c r="AH138" s="256"/>
      <c r="AI138" s="256"/>
      <c r="AJ138" s="256"/>
    </row>
    <row r="139" spans="1:36">
      <c r="A139" s="256"/>
      <c r="B139" s="256"/>
      <c r="C139" s="256"/>
      <c r="D139" s="256"/>
      <c r="E139" s="256"/>
      <c r="F139" s="256"/>
      <c r="G139" s="256"/>
      <c r="H139" s="256"/>
      <c r="I139" s="256"/>
      <c r="J139" s="256"/>
      <c r="K139" s="256"/>
      <c r="L139" s="256"/>
      <c r="M139" s="256"/>
      <c r="N139" s="256"/>
      <c r="O139" s="256"/>
      <c r="P139" s="256"/>
      <c r="Q139" s="256"/>
      <c r="R139" s="256"/>
      <c r="S139" s="256"/>
      <c r="T139" s="256"/>
      <c r="U139" s="256"/>
      <c r="V139" s="256"/>
      <c r="W139" s="256"/>
      <c r="X139" s="256"/>
      <c r="Y139" s="256"/>
      <c r="Z139" s="256"/>
      <c r="AA139" s="256"/>
      <c r="AB139" s="256"/>
      <c r="AC139" s="256"/>
      <c r="AD139" s="256"/>
      <c r="AE139" s="256"/>
      <c r="AF139" s="256"/>
      <c r="AG139" s="256"/>
      <c r="AH139" s="256"/>
      <c r="AI139" s="256"/>
      <c r="AJ139" s="256"/>
    </row>
    <row r="140" spans="1:36">
      <c r="A140" s="256"/>
      <c r="B140" s="256"/>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row>
    <row r="141" spans="1:36">
      <c r="A141" s="256"/>
      <c r="B141" s="256"/>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row>
    <row r="142" spans="1:36">
      <c r="A142" s="256"/>
      <c r="B142" s="256"/>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256"/>
      <c r="Z142" s="256"/>
      <c r="AA142" s="256"/>
      <c r="AB142" s="256"/>
      <c r="AC142" s="256"/>
      <c r="AD142" s="256"/>
      <c r="AE142" s="256"/>
      <c r="AF142" s="256"/>
      <c r="AG142" s="256"/>
      <c r="AH142" s="256"/>
      <c r="AI142" s="256"/>
      <c r="AJ142" s="256"/>
    </row>
    <row r="143" spans="1:36">
      <c r="A143" s="256"/>
      <c r="B143" s="256"/>
      <c r="C143" s="256"/>
      <c r="D143" s="256"/>
      <c r="E143" s="256"/>
      <c r="F143" s="256"/>
      <c r="G143" s="256"/>
      <c r="H143" s="256"/>
      <c r="I143" s="256"/>
      <c r="J143" s="256"/>
      <c r="K143" s="256"/>
      <c r="L143" s="256"/>
      <c r="M143" s="256"/>
      <c r="N143" s="256"/>
      <c r="O143" s="256"/>
      <c r="P143" s="256"/>
      <c r="Q143" s="256"/>
      <c r="R143" s="256"/>
      <c r="S143" s="256"/>
      <c r="T143" s="256"/>
      <c r="U143" s="256"/>
      <c r="V143" s="256"/>
      <c r="W143" s="256"/>
      <c r="X143" s="256"/>
      <c r="Y143" s="256"/>
      <c r="Z143" s="256"/>
      <c r="AA143" s="256"/>
      <c r="AB143" s="256"/>
      <c r="AC143" s="256"/>
      <c r="AD143" s="256"/>
      <c r="AE143" s="256"/>
      <c r="AF143" s="256"/>
      <c r="AG143" s="256"/>
      <c r="AH143" s="256"/>
      <c r="AI143" s="256"/>
      <c r="AJ143" s="256"/>
    </row>
    <row r="144" spans="1:36">
      <c r="A144" s="256"/>
      <c r="B144" s="256"/>
      <c r="C144" s="256"/>
      <c r="D144" s="256"/>
      <c r="E144" s="256"/>
      <c r="F144" s="256"/>
      <c r="G144" s="256"/>
      <c r="H144" s="256"/>
      <c r="I144" s="256"/>
      <c r="J144" s="256"/>
      <c r="K144" s="256"/>
      <c r="L144" s="256"/>
      <c r="M144" s="256"/>
      <c r="N144" s="256"/>
      <c r="O144" s="256"/>
      <c r="P144" s="256"/>
      <c r="Q144" s="256"/>
      <c r="R144" s="256"/>
      <c r="S144" s="256"/>
      <c r="T144" s="256"/>
      <c r="U144" s="256"/>
      <c r="V144" s="256"/>
      <c r="W144" s="256"/>
      <c r="X144" s="256"/>
      <c r="Y144" s="256"/>
      <c r="Z144" s="256"/>
      <c r="AA144" s="256"/>
      <c r="AB144" s="256"/>
      <c r="AC144" s="256"/>
      <c r="AD144" s="256"/>
      <c r="AE144" s="256"/>
      <c r="AF144" s="256"/>
      <c r="AG144" s="256"/>
      <c r="AH144" s="256"/>
      <c r="AI144" s="256"/>
      <c r="AJ144" s="256"/>
    </row>
    <row r="145" spans="1:36">
      <c r="A145" s="256"/>
      <c r="B145" s="256"/>
      <c r="C145" s="256"/>
      <c r="D145" s="256"/>
      <c r="E145" s="256"/>
      <c r="F145" s="256"/>
      <c r="G145" s="256"/>
      <c r="H145" s="256"/>
      <c r="I145" s="256"/>
      <c r="J145" s="256"/>
      <c r="K145" s="256"/>
      <c r="L145" s="256"/>
      <c r="M145" s="256"/>
      <c r="N145" s="256"/>
      <c r="O145" s="256"/>
      <c r="P145" s="256"/>
      <c r="Q145" s="256"/>
      <c r="R145" s="256"/>
      <c r="S145" s="256"/>
      <c r="T145" s="256"/>
      <c r="U145" s="256"/>
      <c r="V145" s="256"/>
      <c r="W145" s="256"/>
      <c r="X145" s="256"/>
      <c r="Y145" s="256"/>
      <c r="Z145" s="256"/>
      <c r="AA145" s="256"/>
      <c r="AB145" s="256"/>
      <c r="AC145" s="256"/>
      <c r="AD145" s="256"/>
      <c r="AE145" s="256"/>
      <c r="AF145" s="256"/>
      <c r="AG145" s="256"/>
      <c r="AH145" s="256"/>
      <c r="AI145" s="256"/>
      <c r="AJ145" s="256"/>
    </row>
    <row r="146" spans="1:36">
      <c r="A146" s="259"/>
      <c r="B146" s="256"/>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row>
    <row r="147" spans="1:36">
      <c r="A147" s="259"/>
      <c r="B147" s="259"/>
      <c r="C147" s="259"/>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row>
    <row r="148" spans="1:36">
      <c r="B148" s="259"/>
    </row>
  </sheetData>
  <sheetProtection selectLockedCells="1" autoFilter="0"/>
  <mergeCells count="160">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T92:AM92"/>
    <mergeCell ref="T93:AM93"/>
    <mergeCell ref="T94:AM94"/>
    <mergeCell ref="T95:AM95"/>
    <mergeCell ref="T96:AM96"/>
    <mergeCell ref="T98:AM98"/>
    <mergeCell ref="E81:I81"/>
    <mergeCell ref="J81:N81"/>
    <mergeCell ref="O81:AM81"/>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s>
  <phoneticPr fontId="3"/>
  <dataValidations count="4">
    <dataValidation type="list" allowBlank="1" showInputMessage="1" showErrorMessage="1" sqref="E74:I81 E54:I69" xr:uid="{00000000-0002-0000-0200-000000000000}">
      <formula1>"需用費,役務費,備品購入費,委託料,賃借料,報償費,旅費,給与,賃金,共済費,職員諸手当"</formula1>
    </dataValidation>
    <dataValidation type="list" allowBlank="1" showInputMessage="1" showErrorMessage="1" sqref="H42:J42" xr:uid="{00000000-0002-0000-0200-000001000000}">
      <formula1>"①,②"</formula1>
    </dataValidation>
    <dataValidation type="list" allowBlank="1" showInputMessage="1" showErrorMessage="1" sqref="H14:J14" xr:uid="{00000000-0002-0000-0200-000002000000}">
      <formula1>"①,②,③,④"</formula1>
    </dataValidation>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00000000-0002-0000-0200-000003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基準単価!$D$7:$D$35</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AM52"/>
  <sheetViews>
    <sheetView showGridLines="0" view="pageBreakPreview" topLeftCell="A22" zoomScaleNormal="120" zoomScaleSheetLayoutView="100" workbookViewId="0">
      <selection activeCell="BD24" sqref="BD24"/>
    </sheetView>
  </sheetViews>
  <sheetFormatPr defaultColWidth="2.25" defaultRowHeight="13.5"/>
  <cols>
    <col min="1" max="1" width="2.625" style="29" customWidth="1"/>
    <col min="2" max="39" width="2.25" style="29"/>
    <col min="40" max="40" width="2.25" style="29" customWidth="1"/>
    <col min="41" max="16384" width="2.25" style="29"/>
  </cols>
  <sheetData>
    <row r="1" spans="1:39" ht="13.5" customHeight="1">
      <c r="A1" s="26" t="s">
        <v>292</v>
      </c>
      <c r="B1" s="27"/>
      <c r="C1" s="28"/>
      <c r="D1" s="28"/>
    </row>
    <row r="2" spans="1:39" ht="18" customHeight="1">
      <c r="A2" s="26"/>
      <c r="B2" s="27"/>
      <c r="C2" s="28"/>
      <c r="D2" s="28"/>
    </row>
    <row r="3" spans="1:39" ht="18" customHeight="1">
      <c r="A3" s="378" t="s">
        <v>257</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row>
    <row r="4" spans="1:39" ht="18" customHeight="1">
      <c r="A4" s="381" t="s">
        <v>182</v>
      </c>
      <c r="B4" s="381"/>
      <c r="C4" s="381"/>
      <c r="D4" s="381"/>
      <c r="E4" s="381"/>
      <c r="F4" s="381"/>
      <c r="G4" s="381"/>
      <c r="H4" s="381"/>
      <c r="I4" s="381"/>
      <c r="J4" s="381"/>
      <c r="K4" s="381"/>
      <c r="L4" s="381"/>
      <c r="M4" s="381"/>
      <c r="N4" s="381"/>
      <c r="O4" s="381"/>
      <c r="P4" s="381"/>
      <c r="Q4" s="381"/>
      <c r="R4" s="381"/>
      <c r="S4" s="381"/>
      <c r="T4" s="381"/>
      <c r="U4" s="381"/>
      <c r="V4" s="378" t="s">
        <v>258</v>
      </c>
      <c r="W4" s="378"/>
      <c r="X4" s="378"/>
      <c r="Y4" s="272">
        <v>5</v>
      </c>
      <c r="Z4" s="31" t="s">
        <v>251</v>
      </c>
      <c r="AA4" s="31"/>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101</v>
      </c>
      <c r="AD6" s="596">
        <v>6</v>
      </c>
      <c r="AE6" s="596"/>
      <c r="AF6" s="30" t="s">
        <v>3</v>
      </c>
      <c r="AG6" s="596">
        <v>1</v>
      </c>
      <c r="AH6" s="596"/>
      <c r="AI6" s="30" t="s">
        <v>2</v>
      </c>
      <c r="AJ6" s="596">
        <v>1</v>
      </c>
      <c r="AK6" s="596"/>
      <c r="AL6" s="30" t="s">
        <v>1</v>
      </c>
      <c r="AM6" s="30"/>
    </row>
    <row r="7" spans="1:39" ht="18" customHeight="1">
      <c r="A7" s="380" t="s">
        <v>237</v>
      </c>
      <c r="B7" s="380"/>
      <c r="C7" s="380"/>
      <c r="D7" s="380"/>
      <c r="E7" s="380"/>
      <c r="F7" s="380"/>
      <c r="G7" s="380"/>
      <c r="I7" s="29" t="s">
        <v>238</v>
      </c>
    </row>
    <row r="8" spans="1:39" ht="18" customHeight="1">
      <c r="B8" s="27"/>
      <c r="C8" s="28"/>
      <c r="D8" s="28"/>
    </row>
    <row r="9" spans="1:39">
      <c r="A9" s="29" t="s">
        <v>12</v>
      </c>
      <c r="B9" s="27"/>
      <c r="C9" s="28"/>
      <c r="D9" s="28"/>
    </row>
    <row r="10" spans="1:39" ht="11.25" customHeight="1">
      <c r="B10" s="27"/>
      <c r="C10" s="28"/>
      <c r="D10" s="28"/>
    </row>
    <row r="11" spans="1:39" ht="13.5" customHeight="1">
      <c r="A11" s="320" t="s">
        <v>61</v>
      </c>
      <c r="B11" s="33" t="s">
        <v>4</v>
      </c>
      <c r="C11" s="34"/>
      <c r="D11" s="34"/>
      <c r="E11" s="35"/>
      <c r="F11" s="35"/>
      <c r="G11" s="35"/>
      <c r="H11" s="35"/>
      <c r="I11" s="35"/>
      <c r="J11" s="35"/>
      <c r="K11" s="36"/>
      <c r="L11" s="593" t="s">
        <v>191</v>
      </c>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5"/>
    </row>
    <row r="12" spans="1:39" ht="21" customHeight="1">
      <c r="A12" s="321"/>
      <c r="B12" s="348" t="s">
        <v>183</v>
      </c>
      <c r="C12" s="349"/>
      <c r="D12" s="349"/>
      <c r="E12" s="349"/>
      <c r="F12" s="349"/>
      <c r="G12" s="349"/>
      <c r="H12" s="349"/>
      <c r="I12" s="349"/>
      <c r="J12" s="349"/>
      <c r="K12" s="350"/>
      <c r="L12" s="590" t="s">
        <v>190</v>
      </c>
      <c r="M12" s="591"/>
      <c r="N12" s="591"/>
      <c r="O12" s="591"/>
      <c r="P12" s="591"/>
      <c r="Q12" s="591"/>
      <c r="R12" s="591"/>
      <c r="S12" s="591"/>
      <c r="T12" s="591"/>
      <c r="U12" s="591"/>
      <c r="V12" s="591"/>
      <c r="W12" s="591"/>
      <c r="X12" s="591"/>
      <c r="Y12" s="591"/>
      <c r="Z12" s="591"/>
      <c r="AA12" s="591"/>
      <c r="AB12" s="591"/>
      <c r="AC12" s="591"/>
      <c r="AD12" s="591"/>
      <c r="AE12" s="591"/>
      <c r="AF12" s="591"/>
      <c r="AG12" s="591"/>
      <c r="AH12" s="591"/>
      <c r="AI12" s="591"/>
      <c r="AJ12" s="591"/>
      <c r="AK12" s="591"/>
      <c r="AL12" s="591"/>
      <c r="AM12" s="592"/>
    </row>
    <row r="13" spans="1:39">
      <c r="A13" s="321"/>
      <c r="B13" s="354" t="s">
        <v>184</v>
      </c>
      <c r="C13" s="355"/>
      <c r="D13" s="355"/>
      <c r="E13" s="355"/>
      <c r="F13" s="355"/>
      <c r="G13" s="355"/>
      <c r="H13" s="355"/>
      <c r="I13" s="355"/>
      <c r="J13" s="355"/>
      <c r="K13" s="356"/>
      <c r="L13" s="37" t="s">
        <v>5</v>
      </c>
      <c r="M13" s="37"/>
      <c r="N13" s="37"/>
      <c r="O13" s="37"/>
      <c r="P13" s="37"/>
      <c r="Q13" s="588" t="s">
        <v>193</v>
      </c>
      <c r="R13" s="588"/>
      <c r="S13" s="37" t="s">
        <v>6</v>
      </c>
      <c r="T13" s="588" t="s">
        <v>194</v>
      </c>
      <c r="U13" s="588"/>
      <c r="V13" s="588"/>
      <c r="W13" s="37" t="s">
        <v>7</v>
      </c>
      <c r="X13" s="37"/>
      <c r="Y13" s="37"/>
      <c r="Z13" s="37"/>
      <c r="AA13" s="37"/>
      <c r="AB13" s="37"/>
      <c r="AC13" s="37"/>
      <c r="AD13" s="37"/>
      <c r="AE13" s="37"/>
      <c r="AF13" s="37"/>
      <c r="AG13" s="37"/>
      <c r="AH13" s="37"/>
      <c r="AI13" s="37"/>
      <c r="AJ13" s="37"/>
      <c r="AK13" s="37"/>
      <c r="AL13" s="37"/>
      <c r="AM13" s="38"/>
    </row>
    <row r="14" spans="1:39" ht="13.5" customHeight="1">
      <c r="A14" s="321"/>
      <c r="B14" s="357"/>
      <c r="C14" s="358"/>
      <c r="D14" s="358"/>
      <c r="E14" s="358"/>
      <c r="F14" s="358"/>
      <c r="G14" s="358"/>
      <c r="H14" s="358"/>
      <c r="I14" s="358"/>
      <c r="J14" s="358"/>
      <c r="K14" s="359"/>
      <c r="L14" s="589" t="s">
        <v>192</v>
      </c>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6"/>
    </row>
    <row r="15" spans="1:39" ht="13.5" customHeight="1">
      <c r="A15" s="321"/>
      <c r="B15" s="360"/>
      <c r="C15" s="361"/>
      <c r="D15" s="361"/>
      <c r="E15" s="361"/>
      <c r="F15" s="361"/>
      <c r="G15" s="361"/>
      <c r="H15" s="361"/>
      <c r="I15" s="361"/>
      <c r="J15" s="361"/>
      <c r="K15" s="362"/>
      <c r="L15" s="367"/>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9"/>
    </row>
    <row r="16" spans="1:39" ht="18" customHeight="1">
      <c r="A16" s="321"/>
      <c r="B16" s="39" t="s">
        <v>185</v>
      </c>
      <c r="C16" s="40"/>
      <c r="D16" s="40"/>
      <c r="E16" s="41"/>
      <c r="F16" s="41"/>
      <c r="G16" s="41"/>
      <c r="H16" s="41"/>
      <c r="I16" s="41"/>
      <c r="J16" s="41"/>
      <c r="K16" s="41"/>
      <c r="L16" s="39" t="s">
        <v>10</v>
      </c>
      <c r="M16" s="41"/>
      <c r="N16" s="41"/>
      <c r="O16" s="41"/>
      <c r="P16" s="41"/>
      <c r="Q16" s="41"/>
      <c r="R16" s="42"/>
      <c r="S16" s="585" t="s">
        <v>195</v>
      </c>
      <c r="T16" s="586"/>
      <c r="U16" s="586"/>
      <c r="V16" s="586"/>
      <c r="W16" s="586"/>
      <c r="X16" s="586"/>
      <c r="Y16" s="587"/>
      <c r="Z16" s="39" t="s">
        <v>11</v>
      </c>
      <c r="AA16" s="41"/>
      <c r="AB16" s="41"/>
      <c r="AC16" s="41"/>
      <c r="AD16" s="41"/>
      <c r="AE16" s="41"/>
      <c r="AF16" s="42"/>
      <c r="AG16" s="585" t="s">
        <v>197</v>
      </c>
      <c r="AH16" s="586"/>
      <c r="AI16" s="586"/>
      <c r="AJ16" s="586"/>
      <c r="AK16" s="586"/>
      <c r="AL16" s="586"/>
      <c r="AM16" s="587"/>
    </row>
    <row r="17" spans="1:39" ht="18.75" customHeight="1">
      <c r="A17" s="321"/>
      <c r="B17" s="39" t="s">
        <v>13</v>
      </c>
      <c r="C17" s="40"/>
      <c r="D17" s="40"/>
      <c r="E17" s="41"/>
      <c r="F17" s="41"/>
      <c r="G17" s="41"/>
      <c r="H17" s="41"/>
      <c r="I17" s="41"/>
      <c r="J17" s="41"/>
      <c r="K17" s="41"/>
      <c r="L17" s="39" t="s">
        <v>10</v>
      </c>
      <c r="M17" s="41"/>
      <c r="N17" s="41"/>
      <c r="O17" s="41"/>
      <c r="P17" s="41"/>
      <c r="Q17" s="41"/>
      <c r="R17" s="42"/>
      <c r="S17" s="585" t="s">
        <v>196</v>
      </c>
      <c r="T17" s="586"/>
      <c r="U17" s="586"/>
      <c r="V17" s="586"/>
      <c r="W17" s="586"/>
      <c r="X17" s="586"/>
      <c r="Y17" s="587"/>
      <c r="Z17" s="39" t="s">
        <v>11</v>
      </c>
      <c r="AA17" s="41"/>
      <c r="AB17" s="41"/>
      <c r="AC17" s="41"/>
      <c r="AD17" s="41"/>
      <c r="AE17" s="41"/>
      <c r="AF17" s="42"/>
      <c r="AG17" s="585" t="s">
        <v>200</v>
      </c>
      <c r="AH17" s="586"/>
      <c r="AI17" s="586"/>
      <c r="AJ17" s="586"/>
      <c r="AK17" s="586"/>
      <c r="AL17" s="586"/>
      <c r="AM17" s="587"/>
    </row>
    <row r="18" spans="1:39" ht="18" customHeight="1">
      <c r="A18" s="321"/>
      <c r="B18" s="39" t="s">
        <v>186</v>
      </c>
      <c r="C18" s="40"/>
      <c r="D18" s="40"/>
      <c r="E18" s="41"/>
      <c r="F18" s="41"/>
      <c r="G18" s="41"/>
      <c r="H18" s="41"/>
      <c r="I18" s="41"/>
      <c r="J18" s="41"/>
      <c r="K18" s="41"/>
      <c r="L18" s="39" t="s">
        <v>9</v>
      </c>
      <c r="M18" s="41"/>
      <c r="N18" s="41"/>
      <c r="O18" s="41"/>
      <c r="P18" s="41"/>
      <c r="Q18" s="41"/>
      <c r="R18" s="42"/>
      <c r="S18" s="585" t="s">
        <v>198</v>
      </c>
      <c r="T18" s="586"/>
      <c r="U18" s="586"/>
      <c r="V18" s="586"/>
      <c r="W18" s="586"/>
      <c r="X18" s="586"/>
      <c r="Y18" s="587"/>
      <c r="Z18" s="39" t="s">
        <v>62</v>
      </c>
      <c r="AA18" s="41"/>
      <c r="AB18" s="41"/>
      <c r="AC18" s="41"/>
      <c r="AD18" s="41"/>
      <c r="AE18" s="41"/>
      <c r="AF18" s="42"/>
      <c r="AG18" s="585" t="s">
        <v>199</v>
      </c>
      <c r="AH18" s="586"/>
      <c r="AI18" s="586"/>
      <c r="AJ18" s="586"/>
      <c r="AK18" s="586"/>
      <c r="AL18" s="586"/>
      <c r="AM18" s="587"/>
    </row>
    <row r="19" spans="1:39" ht="18" customHeight="1">
      <c r="A19" s="39" t="s">
        <v>59</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383" t="s">
        <v>18</v>
      </c>
      <c r="B20" s="384"/>
      <c r="C20" s="384"/>
      <c r="D20" s="384"/>
      <c r="E20" s="384"/>
      <c r="F20" s="384"/>
      <c r="G20" s="384"/>
      <c r="H20" s="384"/>
      <c r="I20" s="384"/>
      <c r="J20" s="384"/>
      <c r="K20" s="384"/>
      <c r="L20" s="384"/>
      <c r="M20" s="384"/>
      <c r="N20" s="384"/>
      <c r="O20" s="384"/>
      <c r="P20" s="384"/>
      <c r="Q20" s="384"/>
      <c r="R20" s="384"/>
      <c r="S20" s="385"/>
      <c r="T20" s="389" t="s">
        <v>247</v>
      </c>
      <c r="U20" s="390"/>
      <c r="V20" s="390"/>
      <c r="W20" s="390"/>
      <c r="X20" s="390"/>
      <c r="Y20" s="390"/>
      <c r="Z20" s="390"/>
      <c r="AA20" s="390"/>
      <c r="AB20" s="390"/>
      <c r="AC20" s="391"/>
      <c r="AD20" s="389" t="s">
        <v>245</v>
      </c>
      <c r="AE20" s="390"/>
      <c r="AF20" s="390"/>
      <c r="AG20" s="390"/>
      <c r="AH20" s="390"/>
      <c r="AI20" s="390"/>
      <c r="AJ20" s="390"/>
      <c r="AK20" s="390"/>
      <c r="AL20" s="390"/>
      <c r="AM20" s="391"/>
    </row>
    <row r="21" spans="1:39" ht="12.75" customHeight="1">
      <c r="A21" s="386"/>
      <c r="B21" s="387"/>
      <c r="C21" s="387"/>
      <c r="D21" s="387"/>
      <c r="E21" s="387"/>
      <c r="F21" s="387"/>
      <c r="G21" s="387"/>
      <c r="H21" s="387"/>
      <c r="I21" s="387"/>
      <c r="J21" s="387"/>
      <c r="K21" s="387"/>
      <c r="L21" s="387"/>
      <c r="M21" s="387"/>
      <c r="N21" s="387"/>
      <c r="O21" s="387"/>
      <c r="P21" s="387"/>
      <c r="Q21" s="387"/>
      <c r="R21" s="387"/>
      <c r="S21" s="388"/>
      <c r="T21" s="373" t="s">
        <v>63</v>
      </c>
      <c r="U21" s="374"/>
      <c r="V21" s="374"/>
      <c r="W21" s="375"/>
      <c r="X21" s="343" t="s">
        <v>14</v>
      </c>
      <c r="Y21" s="343"/>
      <c r="Z21" s="343"/>
      <c r="AA21" s="343"/>
      <c r="AB21" s="343"/>
      <c r="AC21" s="344"/>
      <c r="AD21" s="373" t="s">
        <v>63</v>
      </c>
      <c r="AE21" s="374"/>
      <c r="AF21" s="374"/>
      <c r="AG21" s="375"/>
      <c r="AH21" s="376" t="s">
        <v>14</v>
      </c>
      <c r="AI21" s="376"/>
      <c r="AJ21" s="376"/>
      <c r="AK21" s="376"/>
      <c r="AL21" s="376"/>
      <c r="AM21" s="377"/>
    </row>
    <row r="22" spans="1:39" ht="12.75" customHeight="1">
      <c r="A22" s="320" t="s">
        <v>103</v>
      </c>
      <c r="B22" s="33" t="s">
        <v>104</v>
      </c>
      <c r="C22" s="35"/>
      <c r="D22" s="35"/>
      <c r="E22" s="35"/>
      <c r="F22" s="35"/>
      <c r="G22" s="35"/>
      <c r="H22" s="35"/>
      <c r="I22" s="35"/>
      <c r="J22" s="35"/>
      <c r="K22" s="35"/>
      <c r="L22" s="35"/>
      <c r="M22" s="35"/>
      <c r="N22" s="35"/>
      <c r="O22" s="35"/>
      <c r="P22" s="35"/>
      <c r="Q22" s="35"/>
      <c r="R22" s="35"/>
      <c r="S22" s="36"/>
      <c r="T22" s="354">
        <f ca="1">COUNTIFS('【記入例】（付表1）事業所・施設別申請額一覧 '!$E$6:$E$20,B22,'【記入例】（付表1）事業所・施設別申請額一覧 '!$H$6:$H$20,"&gt;0")</f>
        <v>0</v>
      </c>
      <c r="U22" s="355"/>
      <c r="V22" s="325" t="s">
        <v>15</v>
      </c>
      <c r="W22" s="326"/>
      <c r="X22" s="314">
        <f ca="1">SUMIF('【記入例】（付表1）事業所・施設別申請額一覧 '!$E$6:$E$20,B22,'【記入例】（付表1）事業所・施設別申請額一覧 '!$H$6:$H$20)</f>
        <v>0</v>
      </c>
      <c r="Y22" s="315"/>
      <c r="Z22" s="315"/>
      <c r="AA22" s="315"/>
      <c r="AB22" s="44" t="s">
        <v>80</v>
      </c>
      <c r="AC22" s="45"/>
      <c r="AD22" s="354">
        <f ca="1">COUNTIFS('【記入例】（付表1）事業所・施設別申請額一覧 '!$E$6:$E$20,B22,'【記入例】（付表1）事業所・施設別申請額一覧 '!$K$6:$K$20,"&gt;0")</f>
        <v>0</v>
      </c>
      <c r="AE22" s="355"/>
      <c r="AF22" s="325" t="s">
        <v>15</v>
      </c>
      <c r="AG22" s="326"/>
      <c r="AH22" s="314">
        <f ca="1">SUMIF('【記入例】（付表1）事業所・施設別申請額一覧 '!$E$6:$E$20,B22,'【記入例】（付表1）事業所・施設別申請額一覧 '!$K$6:$K$20)</f>
        <v>0</v>
      </c>
      <c r="AI22" s="315"/>
      <c r="AJ22" s="315"/>
      <c r="AK22" s="315"/>
      <c r="AL22" s="44" t="s">
        <v>80</v>
      </c>
      <c r="AM22" s="45"/>
    </row>
    <row r="23" spans="1:39" ht="12.75" customHeight="1">
      <c r="A23" s="321"/>
      <c r="B23" s="46" t="s">
        <v>105</v>
      </c>
      <c r="C23" s="47"/>
      <c r="D23" s="47"/>
      <c r="E23" s="47"/>
      <c r="F23" s="47"/>
      <c r="G23" s="47"/>
      <c r="H23" s="47"/>
      <c r="I23" s="47"/>
      <c r="J23" s="47"/>
      <c r="K23" s="47"/>
      <c r="L23" s="47"/>
      <c r="M23" s="47"/>
      <c r="N23" s="47"/>
      <c r="O23" s="47"/>
      <c r="P23" s="47"/>
      <c r="Q23" s="47"/>
      <c r="R23" s="47"/>
      <c r="S23" s="48"/>
      <c r="T23" s="316">
        <f ca="1">COUNTIFS('【記入例】（付表1）事業所・施設別申請額一覧 '!$E$6:$E$20,B23,'【記入例】（付表1）事業所・施設別申請額一覧 '!$H$6:$H$20,"&gt;0")</f>
        <v>0</v>
      </c>
      <c r="U23" s="317"/>
      <c r="V23" s="318" t="s">
        <v>15</v>
      </c>
      <c r="W23" s="319"/>
      <c r="X23" s="306">
        <f ca="1">SUMIF('【記入例】（付表1）事業所・施設別申請額一覧 '!$E$6:$E$20,B23,'【記入例】（付表1）事業所・施設別申請額一覧 '!$H$6:$H$20)</f>
        <v>0</v>
      </c>
      <c r="Y23" s="307"/>
      <c r="Z23" s="307"/>
      <c r="AA23" s="307"/>
      <c r="AB23" s="61" t="s">
        <v>80</v>
      </c>
      <c r="AC23" s="50"/>
      <c r="AD23" s="327">
        <f ca="1">COUNTIFS('【記入例】（付表1）事業所・施設別申請額一覧 '!$E$6:$E$20,B23,'【記入例】（付表1）事業所・施設別申請額一覧 '!$K$6:$K$20,"&gt;0")</f>
        <v>0</v>
      </c>
      <c r="AE23" s="328"/>
      <c r="AF23" s="318" t="s">
        <v>15</v>
      </c>
      <c r="AG23" s="319"/>
      <c r="AH23" s="306">
        <f ca="1">SUMIF('【記入例】（付表1）事業所・施設別申請額一覧 '!$E$6:$E$20,B23,'【記入例】（付表1）事業所・施設別申請額一覧 '!$K$6:$K$20)</f>
        <v>0</v>
      </c>
      <c r="AI23" s="307"/>
      <c r="AJ23" s="307"/>
      <c r="AK23" s="307"/>
      <c r="AL23" s="49" t="s">
        <v>80</v>
      </c>
      <c r="AM23" s="50"/>
    </row>
    <row r="24" spans="1:39" ht="12.75" customHeight="1">
      <c r="A24" s="321"/>
      <c r="B24" s="46" t="s">
        <v>106</v>
      </c>
      <c r="C24" s="47"/>
      <c r="D24" s="47"/>
      <c r="E24" s="47"/>
      <c r="F24" s="47"/>
      <c r="G24" s="47"/>
      <c r="H24" s="47"/>
      <c r="I24" s="47"/>
      <c r="J24" s="47"/>
      <c r="K24" s="47"/>
      <c r="L24" s="47"/>
      <c r="M24" s="47"/>
      <c r="N24" s="47"/>
      <c r="O24" s="47"/>
      <c r="P24" s="47"/>
      <c r="Q24" s="47"/>
      <c r="R24" s="47"/>
      <c r="S24" s="48"/>
      <c r="T24" s="357">
        <f ca="1">COUNTIFS('【記入例】（付表1）事業所・施設別申請額一覧 '!$E$6:$E$20,B24,'【記入例】（付表1）事業所・施設別申請額一覧 '!$H$6:$H$20,"&gt;0")</f>
        <v>0</v>
      </c>
      <c r="U24" s="358"/>
      <c r="V24" s="318" t="s">
        <v>15</v>
      </c>
      <c r="W24" s="319"/>
      <c r="X24" s="306">
        <f ca="1">SUMIF('【記入例】（付表1）事業所・施設別申請額一覧 '!$E$6:$E$20,B24,'【記入例】（付表1）事業所・施設別申請額一覧 '!$H$6:$H$20)</f>
        <v>0</v>
      </c>
      <c r="Y24" s="307"/>
      <c r="Z24" s="307"/>
      <c r="AA24" s="307"/>
      <c r="AB24" s="49" t="s">
        <v>80</v>
      </c>
      <c r="AC24" s="50"/>
      <c r="AD24" s="316">
        <f ca="1">COUNTIFS('【記入例】（付表1）事業所・施設別申請額一覧 '!$E$6:$E$20,B24,'【記入例】（付表1）事業所・施設別申請額一覧 '!$K$6:$K$20,"&gt;0")</f>
        <v>0</v>
      </c>
      <c r="AE24" s="317"/>
      <c r="AF24" s="318" t="s">
        <v>15</v>
      </c>
      <c r="AG24" s="319"/>
      <c r="AH24" s="306">
        <f ca="1">SUMIF('【記入例】（付表1）事業所・施設別申請額一覧 '!$E$6:$E$20,B24,'【記入例】（付表1）事業所・施設別申請額一覧 '!$K$6:$K$20)</f>
        <v>0</v>
      </c>
      <c r="AI24" s="307"/>
      <c r="AJ24" s="307"/>
      <c r="AK24" s="307"/>
      <c r="AL24" s="49" t="s">
        <v>80</v>
      </c>
      <c r="AM24" s="50"/>
    </row>
    <row r="25" spans="1:39" ht="12.75" customHeight="1">
      <c r="A25" s="321"/>
      <c r="B25" s="46" t="s">
        <v>107</v>
      </c>
      <c r="C25" s="47"/>
      <c r="D25" s="47"/>
      <c r="E25" s="47"/>
      <c r="F25" s="47"/>
      <c r="G25" s="47"/>
      <c r="H25" s="47"/>
      <c r="I25" s="47"/>
      <c r="J25" s="47"/>
      <c r="K25" s="47"/>
      <c r="L25" s="47"/>
      <c r="M25" s="47"/>
      <c r="N25" s="47"/>
      <c r="O25" s="47"/>
      <c r="P25" s="47"/>
      <c r="Q25" s="47"/>
      <c r="R25" s="47"/>
      <c r="S25" s="47"/>
      <c r="T25" s="327">
        <f ca="1">COUNTIFS('【記入例】（付表1）事業所・施設別申請額一覧 '!$E$6:$E$20,B25,'【記入例】（付表1）事業所・施設別申請額一覧 '!$H$6:$H$20,"&gt;0")</f>
        <v>0</v>
      </c>
      <c r="U25" s="328"/>
      <c r="V25" s="318" t="s">
        <v>15</v>
      </c>
      <c r="W25" s="319"/>
      <c r="X25" s="306">
        <f ca="1">SUMIF('【記入例】（付表1）事業所・施設別申請額一覧 '!$E$6:$E$20,B25,'【記入例】（付表1）事業所・施設別申請額一覧 '!$H$6:$H$20)</f>
        <v>0</v>
      </c>
      <c r="Y25" s="307"/>
      <c r="Z25" s="307"/>
      <c r="AA25" s="307"/>
      <c r="AB25" s="51" t="s">
        <v>80</v>
      </c>
      <c r="AC25" s="50"/>
      <c r="AD25" s="357">
        <f ca="1">COUNTIFS('【記入例】（付表1）事業所・施設別申請額一覧 '!$E$6:$E$20,B25,'【記入例】（付表1）事業所・施設別申請額一覧 '!$K$6:$K$20,"&gt;0")</f>
        <v>0</v>
      </c>
      <c r="AE25" s="358"/>
      <c r="AF25" s="318" t="s">
        <v>15</v>
      </c>
      <c r="AG25" s="319"/>
      <c r="AH25" s="306">
        <f ca="1">SUMIF('【記入例】（付表1）事業所・施設別申請額一覧 '!$E$6:$E$20,B25,'【記入例】（付表1）事業所・施設別申請額一覧 '!$K$6:$K$20)</f>
        <v>0</v>
      </c>
      <c r="AI25" s="307"/>
      <c r="AJ25" s="307"/>
      <c r="AK25" s="307"/>
      <c r="AL25" s="51" t="s">
        <v>80</v>
      </c>
      <c r="AM25" s="50"/>
    </row>
    <row r="26" spans="1:39" ht="12.75" customHeight="1">
      <c r="A26" s="321"/>
      <c r="B26" s="46" t="s">
        <v>108</v>
      </c>
      <c r="C26" s="47"/>
      <c r="D26" s="47"/>
      <c r="E26" s="47"/>
      <c r="F26" s="47"/>
      <c r="G26" s="47"/>
      <c r="H26" s="47"/>
      <c r="I26" s="47"/>
      <c r="J26" s="47"/>
      <c r="K26" s="47"/>
      <c r="L26" s="47"/>
      <c r="M26" s="47"/>
      <c r="N26" s="47"/>
      <c r="O26" s="47"/>
      <c r="P26" s="47"/>
      <c r="Q26" s="47"/>
      <c r="R26" s="47"/>
      <c r="S26" s="47"/>
      <c r="T26" s="327">
        <f ca="1">COUNTIFS('【記入例】（付表1）事業所・施設別申請額一覧 '!$E$6:$E$20,B26,'【記入例】（付表1）事業所・施設別申請額一覧 '!$H$6:$H$20,"&gt;0")</f>
        <v>0</v>
      </c>
      <c r="U26" s="328"/>
      <c r="V26" s="318" t="s">
        <v>15</v>
      </c>
      <c r="W26" s="319"/>
      <c r="X26" s="306">
        <f ca="1">SUMIF('【記入例】（付表1）事業所・施設別申請額一覧 '!$E$6:$E$20,B26,'【記入例】（付表1）事業所・施設別申請額一覧 '!$H$6:$H$20)</f>
        <v>0</v>
      </c>
      <c r="Y26" s="307"/>
      <c r="Z26" s="307"/>
      <c r="AA26" s="307"/>
      <c r="AB26" s="51" t="s">
        <v>80</v>
      </c>
      <c r="AC26" s="50"/>
      <c r="AD26" s="327">
        <f ca="1">COUNTIFS('【記入例】（付表1）事業所・施設別申請額一覧 '!$E$6:$E$20,B26,'【記入例】（付表1）事業所・施設別申請額一覧 '!$K$6:$K$20,"&gt;0")</f>
        <v>0</v>
      </c>
      <c r="AE26" s="328"/>
      <c r="AF26" s="318" t="s">
        <v>15</v>
      </c>
      <c r="AG26" s="319"/>
      <c r="AH26" s="583">
        <f ca="1">SUMIF('【記入例】（付表1）事業所・施設別申請額一覧 '!$E$6:$E$20,B26,'【記入例】（付表1）事業所・施設別申請額一覧 '!$K$6:$K$20)</f>
        <v>0</v>
      </c>
      <c r="AI26" s="584"/>
      <c r="AJ26" s="584"/>
      <c r="AK26" s="584"/>
      <c r="AL26" s="51" t="s">
        <v>80</v>
      </c>
      <c r="AM26" s="50"/>
    </row>
    <row r="27" spans="1:39" ht="12.75" customHeight="1">
      <c r="A27" s="321"/>
      <c r="B27" s="46" t="s">
        <v>109</v>
      </c>
      <c r="C27" s="47"/>
      <c r="D27" s="47"/>
      <c r="E27" s="47"/>
      <c r="F27" s="47"/>
      <c r="G27" s="47"/>
      <c r="H27" s="47"/>
      <c r="I27" s="47"/>
      <c r="J27" s="47"/>
      <c r="K27" s="47"/>
      <c r="L27" s="47"/>
      <c r="M27" s="47"/>
      <c r="N27" s="47"/>
      <c r="O27" s="47"/>
      <c r="P27" s="47"/>
      <c r="Q27" s="47"/>
      <c r="R27" s="47"/>
      <c r="S27" s="47"/>
      <c r="T27" s="327">
        <f ca="1">COUNTIFS('【記入例】（付表1）事業所・施設別申請額一覧 '!$E$6:$E$20,B27,'【記入例】（付表1）事業所・施設別申請額一覧 '!$H$6:$H$20,"&gt;0")</f>
        <v>1</v>
      </c>
      <c r="U27" s="328"/>
      <c r="V27" s="318" t="s">
        <v>15</v>
      </c>
      <c r="W27" s="319"/>
      <c r="X27" s="306">
        <f ca="1">SUMIF('【記入例】（付表1）事業所・施設別申請額一覧 '!$E$6:$E$20,B27,'【記入例】（付表1）事業所・施設別申請額一覧 '!$H$6:$H$20)</f>
        <v>279</v>
      </c>
      <c r="Y27" s="307"/>
      <c r="Z27" s="307"/>
      <c r="AA27" s="307"/>
      <c r="AB27" s="49" t="s">
        <v>80</v>
      </c>
      <c r="AC27" s="50"/>
      <c r="AD27" s="327">
        <f ca="1">COUNTIFS('【記入例】（付表1）事業所・施設別申請額一覧 '!$E$6:$E$20,B27,'【記入例】（付表1）事業所・施設別申請額一覧 '!$K$6:$K$20,"&gt;0")</f>
        <v>0</v>
      </c>
      <c r="AE27" s="328"/>
      <c r="AF27" s="318" t="s">
        <v>15</v>
      </c>
      <c r="AG27" s="319"/>
      <c r="AH27" s="306">
        <f ca="1">SUMIF('【記入例】（付表1）事業所・施設別申請額一覧 '!$E$6:$E$20,B27,'【記入例】（付表1）事業所・施設別申請額一覧 '!$K$6:$K$20)</f>
        <v>0</v>
      </c>
      <c r="AI27" s="307"/>
      <c r="AJ27" s="307"/>
      <c r="AK27" s="307"/>
      <c r="AL27" s="49" t="s">
        <v>80</v>
      </c>
      <c r="AM27" s="50"/>
    </row>
    <row r="28" spans="1:39" ht="12.75" customHeight="1">
      <c r="A28" s="321"/>
      <c r="B28" s="46" t="s">
        <v>110</v>
      </c>
      <c r="C28" s="47"/>
      <c r="D28" s="47"/>
      <c r="E28" s="47"/>
      <c r="F28" s="47"/>
      <c r="G28" s="47"/>
      <c r="H28" s="47"/>
      <c r="I28" s="47"/>
      <c r="J28" s="47"/>
      <c r="K28" s="47"/>
      <c r="L28" s="47"/>
      <c r="M28" s="47"/>
      <c r="N28" s="47"/>
      <c r="O28" s="47"/>
      <c r="P28" s="47"/>
      <c r="Q28" s="47"/>
      <c r="R28" s="47"/>
      <c r="S28" s="47"/>
      <c r="T28" s="327">
        <f ca="1">COUNTIFS('【記入例】（付表1）事業所・施設別申請額一覧 '!$E$6:$E$20,B28,'【記入例】（付表1）事業所・施設別申請額一覧 '!$H$6:$H$20,"&gt;0")</f>
        <v>0</v>
      </c>
      <c r="U28" s="328"/>
      <c r="V28" s="318" t="s">
        <v>15</v>
      </c>
      <c r="W28" s="319"/>
      <c r="X28" s="306">
        <f ca="1">SUMIF('【記入例】（付表1）事業所・施設別申請額一覧 '!$E$6:$E$20,B28,'【記入例】（付表1）事業所・施設別申請額一覧 '!$H$6:$H$20)</f>
        <v>0</v>
      </c>
      <c r="Y28" s="307"/>
      <c r="Z28" s="307"/>
      <c r="AA28" s="307"/>
      <c r="AB28" s="49" t="s">
        <v>80</v>
      </c>
      <c r="AC28" s="50"/>
      <c r="AD28" s="316">
        <f ca="1">COUNTIFS('【記入例】（付表1）事業所・施設別申請額一覧 '!$E$6:$E$20,B28,'【記入例】（付表1）事業所・施設別申請額一覧 '!$K$6:$K$20,"&gt;0")</f>
        <v>0</v>
      </c>
      <c r="AE28" s="317"/>
      <c r="AF28" s="318" t="s">
        <v>15</v>
      </c>
      <c r="AG28" s="319"/>
      <c r="AH28" s="306">
        <f ca="1">SUMIF('【記入例】（付表1）事業所・施設別申請額一覧 '!$E$6:$E$20,B28,'【記入例】（付表1）事業所・施設別申請額一覧 '!$K$6:$K$20)</f>
        <v>0</v>
      </c>
      <c r="AI28" s="307"/>
      <c r="AJ28" s="307"/>
      <c r="AK28" s="307"/>
      <c r="AL28" s="49" t="s">
        <v>80</v>
      </c>
      <c r="AM28" s="50"/>
    </row>
    <row r="29" spans="1:39" ht="12.75" customHeight="1">
      <c r="A29" s="321"/>
      <c r="B29" s="46" t="s">
        <v>113</v>
      </c>
      <c r="C29" s="47"/>
      <c r="D29" s="47"/>
      <c r="E29" s="47"/>
      <c r="F29" s="47"/>
      <c r="G29" s="47"/>
      <c r="H29" s="47"/>
      <c r="I29" s="47"/>
      <c r="J29" s="47"/>
      <c r="K29" s="47"/>
      <c r="L29" s="47"/>
      <c r="M29" s="47"/>
      <c r="N29" s="47"/>
      <c r="O29" s="47"/>
      <c r="P29" s="47"/>
      <c r="Q29" s="47"/>
      <c r="R29" s="47"/>
      <c r="S29" s="47"/>
      <c r="T29" s="327">
        <f ca="1">COUNTIFS('【記入例】（付表1）事業所・施設別申請額一覧 '!$E$6:$E$20,B29,'【記入例】（付表1）事業所・施設別申請額一覧 '!$H$6:$H$20,"&gt;0")</f>
        <v>0</v>
      </c>
      <c r="U29" s="328"/>
      <c r="V29" s="318" t="s">
        <v>15</v>
      </c>
      <c r="W29" s="319"/>
      <c r="X29" s="306">
        <f ca="1">SUMIF('【記入例】（付表1）事業所・施設別申請額一覧 '!$E$6:$E$20,B29,'【記入例】（付表1）事業所・施設別申請額一覧 '!$H$6:$H$20)</f>
        <v>0</v>
      </c>
      <c r="Y29" s="307"/>
      <c r="Z29" s="307"/>
      <c r="AA29" s="307"/>
      <c r="AB29" s="61" t="s">
        <v>80</v>
      </c>
      <c r="AC29" s="50"/>
      <c r="AD29" s="316">
        <f ca="1">COUNTIFS('【記入例】（付表1）事業所・施設別申請額一覧 '!$E$6:$E$20,B29,'【記入例】（付表1）事業所・施設別申請額一覧 '!$K$6:$K$20,"&gt;0")</f>
        <v>0</v>
      </c>
      <c r="AE29" s="317"/>
      <c r="AF29" s="318" t="s">
        <v>15</v>
      </c>
      <c r="AG29" s="319"/>
      <c r="AH29" s="306">
        <f ca="1">SUMIF('【記入例】（付表1）事業所・施設別申請額一覧 '!$E$6:$E$20,B29,'【記入例】（付表1）事業所・施設別申請額一覧 '!$K$6:$K$20)</f>
        <v>0</v>
      </c>
      <c r="AI29" s="307"/>
      <c r="AJ29" s="307"/>
      <c r="AK29" s="307"/>
      <c r="AL29" s="49" t="s">
        <v>80</v>
      </c>
      <c r="AM29" s="50"/>
    </row>
    <row r="30" spans="1:39" ht="12.75" customHeight="1">
      <c r="A30" s="321"/>
      <c r="B30" s="46" t="s">
        <v>114</v>
      </c>
      <c r="C30" s="47"/>
      <c r="D30" s="47"/>
      <c r="E30" s="47"/>
      <c r="F30" s="47"/>
      <c r="G30" s="47"/>
      <c r="H30" s="47"/>
      <c r="I30" s="47"/>
      <c r="J30" s="47"/>
      <c r="K30" s="47"/>
      <c r="L30" s="47"/>
      <c r="M30" s="47"/>
      <c r="N30" s="47"/>
      <c r="O30" s="47"/>
      <c r="P30" s="47"/>
      <c r="Q30" s="47"/>
      <c r="R30" s="47"/>
      <c r="S30" s="47"/>
      <c r="T30" s="327">
        <f ca="1">COUNTIFS('【記入例】（付表1）事業所・施設別申請額一覧 '!$E$6:$E$20,B30,'【記入例】（付表1）事業所・施設別申請額一覧 '!$H$6:$H$20,"&gt;0")</f>
        <v>0</v>
      </c>
      <c r="U30" s="328"/>
      <c r="V30" s="318" t="s">
        <v>15</v>
      </c>
      <c r="W30" s="319"/>
      <c r="X30" s="306">
        <f ca="1">SUMIF('【記入例】（付表1）事業所・施設別申請額一覧 '!$E$6:$E$20,B30,'【記入例】（付表1）事業所・施設別申請額一覧 '!$H$6:$H$20)</f>
        <v>0</v>
      </c>
      <c r="Y30" s="307"/>
      <c r="Z30" s="307"/>
      <c r="AA30" s="307"/>
      <c r="AB30" s="49" t="s">
        <v>80</v>
      </c>
      <c r="AC30" s="50"/>
      <c r="AD30" s="316">
        <f ca="1">COUNTIFS('【記入例】（付表1）事業所・施設別申請額一覧 '!$E$6:$E$20,B30,'【記入例】（付表1）事業所・施設別申請額一覧 '!$K$6:$K$20,"&gt;0")</f>
        <v>0</v>
      </c>
      <c r="AE30" s="317"/>
      <c r="AF30" s="318" t="s">
        <v>15</v>
      </c>
      <c r="AG30" s="319"/>
      <c r="AH30" s="306">
        <f ca="1">SUMIF('【記入例】（付表1）事業所・施設別申請額一覧 '!$E$6:$E$20,B30,'【記入例】（付表1）事業所・施設別申請額一覧 '!$K$6:$K$20)</f>
        <v>0</v>
      </c>
      <c r="AI30" s="307"/>
      <c r="AJ30" s="307"/>
      <c r="AK30" s="307"/>
      <c r="AL30" s="61" t="s">
        <v>80</v>
      </c>
      <c r="AM30" s="50"/>
    </row>
    <row r="31" spans="1:39" ht="12.75" customHeight="1">
      <c r="A31" s="322"/>
      <c r="B31" s="56" t="s">
        <v>115</v>
      </c>
      <c r="C31" s="57"/>
      <c r="D31" s="57"/>
      <c r="E31" s="57"/>
      <c r="F31" s="57"/>
      <c r="G31" s="57"/>
      <c r="H31" s="57"/>
      <c r="I31" s="57"/>
      <c r="J31" s="57"/>
      <c r="K31" s="57"/>
      <c r="L31" s="57"/>
      <c r="M31" s="57"/>
      <c r="N31" s="57"/>
      <c r="O31" s="57"/>
      <c r="P31" s="57"/>
      <c r="Q31" s="57"/>
      <c r="R31" s="57"/>
      <c r="S31" s="57"/>
      <c r="T31" s="308">
        <f ca="1">COUNTIFS('【記入例】（付表1）事業所・施設別申請額一覧 '!$E$6:$E$20,B31,'【記入例】（付表1）事業所・施設別申請額一覧 '!$H$6:$H$20,"&gt;0")</f>
        <v>0</v>
      </c>
      <c r="U31" s="309"/>
      <c r="V31" s="310" t="s">
        <v>15</v>
      </c>
      <c r="W31" s="311"/>
      <c r="X31" s="583">
        <f ca="1">SUMIF('【記入例】（付表1）事業所・施設別申請額一覧 '!$E$6:$E$20,B31,'【記入例】（付表1）事業所・施設別申請額一覧 '!$H$6:$H$20)</f>
        <v>0</v>
      </c>
      <c r="Y31" s="584"/>
      <c r="Z31" s="584"/>
      <c r="AA31" s="584"/>
      <c r="AB31" s="267" t="s">
        <v>80</v>
      </c>
      <c r="AC31" s="53"/>
      <c r="AD31" s="333">
        <f ca="1">COUNTIFS('【記入例】（付表1）事業所・施設別申請額一覧 '!$E$6:$E$20,B31,'【記入例】（付表1）事業所・施設別申請額一覧 '!$K$6:$K$20,"&gt;0")</f>
        <v>0</v>
      </c>
      <c r="AE31" s="334"/>
      <c r="AF31" s="329" t="s">
        <v>15</v>
      </c>
      <c r="AG31" s="330"/>
      <c r="AH31" s="337">
        <f ca="1">SUMIF('【記入例】（付表1）事業所・施設別申請額一覧 '!$E$6:$E$20,B31,'【記入例】（付表1）事業所・施設別申請額一覧 '!$K$6:$K$20)</f>
        <v>0</v>
      </c>
      <c r="AI31" s="338"/>
      <c r="AJ31" s="338"/>
      <c r="AK31" s="338"/>
      <c r="AL31" s="52" t="s">
        <v>80</v>
      </c>
      <c r="AM31" s="53"/>
    </row>
    <row r="32" spans="1:39" ht="21.75" customHeight="1">
      <c r="A32" s="58" t="s">
        <v>133</v>
      </c>
      <c r="B32" s="39" t="s">
        <v>116</v>
      </c>
      <c r="C32" s="41"/>
      <c r="D32" s="41"/>
      <c r="E32" s="41"/>
      <c r="F32" s="41"/>
      <c r="G32" s="41"/>
      <c r="H32" s="41"/>
      <c r="I32" s="41"/>
      <c r="J32" s="41"/>
      <c r="K32" s="41"/>
      <c r="L32" s="41"/>
      <c r="M32" s="41"/>
      <c r="N32" s="41"/>
      <c r="O32" s="41"/>
      <c r="P32" s="41"/>
      <c r="Q32" s="41"/>
      <c r="R32" s="41"/>
      <c r="S32" s="41"/>
      <c r="T32" s="323">
        <f ca="1">COUNTIFS('【記入例】（付表1）事業所・施設別申請額一覧 '!$E$6:$E$20,B32,'【記入例】（付表1）事業所・施設別申請額一覧 '!$H$6:$H$20,"&gt;0")</f>
        <v>0</v>
      </c>
      <c r="U32" s="324"/>
      <c r="V32" s="304" t="s">
        <v>15</v>
      </c>
      <c r="W32" s="305"/>
      <c r="X32" s="341">
        <f ca="1">SUMIF('【記入例】（付表1）事業所・施設別申請額一覧 '!$E$6:$E$20,B32,'【記入例】（付表1）事業所・施設別申請額一覧 '!$H$6:$H$20)</f>
        <v>0</v>
      </c>
      <c r="Y32" s="342"/>
      <c r="Z32" s="342"/>
      <c r="AA32" s="342"/>
      <c r="AB32" s="59" t="s">
        <v>80</v>
      </c>
      <c r="AC32" s="60"/>
      <c r="AD32" s="323">
        <f ca="1">COUNTIFS('【記入例】（付表1）事業所・施設別申請額一覧 '!$E$6:$E$20,B32,'【記入例】（付表1）事業所・施設別申請額一覧 '!$K$6:$K$20,"&gt;0")</f>
        <v>0</v>
      </c>
      <c r="AE32" s="324"/>
      <c r="AF32" s="304" t="s">
        <v>15</v>
      </c>
      <c r="AG32" s="305"/>
      <c r="AH32" s="314">
        <f ca="1">SUMIF('【記入例】（付表1）事業所・施設別申請額一覧 '!$E$6:$E$20,B32,'【記入例】（付表1）事業所・施設別申請額一覧 '!$K$6:$K$20)</f>
        <v>0</v>
      </c>
      <c r="AI32" s="315"/>
      <c r="AJ32" s="315"/>
      <c r="AK32" s="315"/>
      <c r="AL32" s="59" t="s">
        <v>80</v>
      </c>
      <c r="AM32" s="60"/>
    </row>
    <row r="33" spans="1:39" ht="12.75" customHeight="1">
      <c r="A33" s="321" t="s">
        <v>117</v>
      </c>
      <c r="B33" s="55" t="s">
        <v>118</v>
      </c>
      <c r="C33" s="55"/>
      <c r="D33" s="55"/>
      <c r="E33" s="55"/>
      <c r="F33" s="55"/>
      <c r="G33" s="55"/>
      <c r="H33" s="55"/>
      <c r="I33" s="55"/>
      <c r="J33" s="55"/>
      <c r="K33" s="55"/>
      <c r="L33" s="55"/>
      <c r="M33" s="55"/>
      <c r="N33" s="55"/>
      <c r="O33" s="55"/>
      <c r="P33" s="55"/>
      <c r="Q33" s="55"/>
      <c r="R33" s="55"/>
      <c r="S33" s="55"/>
      <c r="T33" s="354">
        <f ca="1">COUNTIFS('【記入例】（付表1）事業所・施設別申請額一覧 '!$E$6:$E$20,B33,'【記入例】（付表1）事業所・施設別申請額一覧 '!$H$6:$H$20,"&gt;0")</f>
        <v>0</v>
      </c>
      <c r="U33" s="355"/>
      <c r="V33" s="335" t="s">
        <v>15</v>
      </c>
      <c r="W33" s="336"/>
      <c r="X33" s="314">
        <f ca="1">SUMIF('【記入例】（付表1）事業所・施設別申請額一覧 '!$E$6:$E$20,B33,'【記入例】（付表1）事業所・施設別申請額一覧 '!$H$6:$H$20)</f>
        <v>0</v>
      </c>
      <c r="Y33" s="315"/>
      <c r="Z33" s="315"/>
      <c r="AA33" s="315"/>
      <c r="AB33" s="63" t="s">
        <v>80</v>
      </c>
      <c r="AC33" s="62"/>
      <c r="AD33" s="323">
        <f ca="1">COUNTIFS('【記入例】（付表1）事業所・施設別申請額一覧 '!$E$6:$E$20,B33,'【記入例】（付表1）事業所・施設別申請額一覧 '!$K$6:$K$20,"&gt;0")</f>
        <v>0</v>
      </c>
      <c r="AE33" s="324"/>
      <c r="AF33" s="335" t="s">
        <v>15</v>
      </c>
      <c r="AG33" s="336"/>
      <c r="AH33" s="314">
        <f ca="1">SUMIF('【記入例】（付表1）事業所・施設別申請額一覧 '!$E$6:$E$20,B33,'【記入例】（付表1）事業所・施設別申請額一覧 '!$K$6:$K$20)</f>
        <v>0</v>
      </c>
      <c r="AI33" s="315"/>
      <c r="AJ33" s="315"/>
      <c r="AK33" s="315"/>
      <c r="AL33" s="61" t="s">
        <v>80</v>
      </c>
      <c r="AM33" s="62"/>
    </row>
    <row r="34" spans="1:39" ht="12.75" customHeight="1">
      <c r="A34" s="321"/>
      <c r="B34" s="47" t="s">
        <v>119</v>
      </c>
      <c r="C34" s="47"/>
      <c r="D34" s="47"/>
      <c r="E34" s="47"/>
      <c r="F34" s="47"/>
      <c r="G34" s="47"/>
      <c r="H34" s="47"/>
      <c r="I34" s="47"/>
      <c r="J34" s="47"/>
      <c r="K34" s="47"/>
      <c r="L34" s="47"/>
      <c r="M34" s="47"/>
      <c r="N34" s="47"/>
      <c r="O34" s="47"/>
      <c r="P34" s="47"/>
      <c r="Q34" s="47"/>
      <c r="R34" s="47"/>
      <c r="S34" s="47"/>
      <c r="T34" s="327">
        <f ca="1">COUNTIFS('【記入例】（付表1）事業所・施設別申請額一覧 '!$E$6:$E$20,B34,'【記入例】（付表1）事業所・施設別申請額一覧 '!$H$6:$H$20,"&gt;0")</f>
        <v>0</v>
      </c>
      <c r="U34" s="328"/>
      <c r="V34" s="318" t="s">
        <v>15</v>
      </c>
      <c r="W34" s="319"/>
      <c r="X34" s="306">
        <f ca="1">SUMIF('【記入例】（付表1）事業所・施設別申請額一覧 '!$E$6:$E$20,B34,'【記入例】（付表1）事業所・施設別申請額一覧 '!$H$6:$H$20)</f>
        <v>0</v>
      </c>
      <c r="Y34" s="307"/>
      <c r="Z34" s="307"/>
      <c r="AA34" s="307"/>
      <c r="AB34" s="49" t="s">
        <v>80</v>
      </c>
      <c r="AC34" s="50"/>
      <c r="AD34" s="316">
        <f ca="1">COUNTIFS('【記入例】（付表1）事業所・施設別申請額一覧 '!$E$6:$E$20,B34,'【記入例】（付表1）事業所・施設別申請額一覧 '!$K$6:$K$20,"&gt;0")</f>
        <v>0</v>
      </c>
      <c r="AE34" s="317"/>
      <c r="AF34" s="318" t="s">
        <v>15</v>
      </c>
      <c r="AG34" s="319"/>
      <c r="AH34" s="306">
        <f ca="1">SUMIF('【記入例】（付表1）事業所・施設別申請額一覧 '!$E$6:$E$20,B34,'【記入例】（付表1）事業所・施設別申請額一覧 '!$K$6:$K$20)</f>
        <v>0</v>
      </c>
      <c r="AI34" s="307"/>
      <c r="AJ34" s="307"/>
      <c r="AK34" s="307"/>
      <c r="AL34" s="49" t="s">
        <v>80</v>
      </c>
      <c r="AM34" s="50"/>
    </row>
    <row r="35" spans="1:39" ht="12.75" customHeight="1">
      <c r="A35" s="321"/>
      <c r="B35" s="47" t="s">
        <v>120</v>
      </c>
      <c r="C35" s="47"/>
      <c r="D35" s="47"/>
      <c r="E35" s="47"/>
      <c r="F35" s="47"/>
      <c r="G35" s="47"/>
      <c r="H35" s="47"/>
      <c r="I35" s="47"/>
      <c r="J35" s="47"/>
      <c r="K35" s="47"/>
      <c r="L35" s="47"/>
      <c r="M35" s="47"/>
      <c r="N35" s="47"/>
      <c r="O35" s="47"/>
      <c r="P35" s="47"/>
      <c r="Q35" s="47"/>
      <c r="R35" s="47"/>
      <c r="S35" s="47"/>
      <c r="T35" s="327">
        <f ca="1">COUNTIFS('【記入例】（付表1）事業所・施設別申請額一覧 '!$E$6:$E$20,B35,'【記入例】（付表1）事業所・施設別申請額一覧 '!$H$6:$H$20,"&gt;0")</f>
        <v>0</v>
      </c>
      <c r="U35" s="328"/>
      <c r="V35" s="318" t="s">
        <v>15</v>
      </c>
      <c r="W35" s="319"/>
      <c r="X35" s="306">
        <f ca="1">SUMIF('【記入例】（付表1）事業所・施設別申請額一覧 '!$E$6:$E$20,B35,'【記入例】（付表1）事業所・施設別申請額一覧 '!$H$6:$H$20)</f>
        <v>0</v>
      </c>
      <c r="Y35" s="307"/>
      <c r="Z35" s="307"/>
      <c r="AA35" s="307"/>
      <c r="AB35" s="49" t="s">
        <v>80</v>
      </c>
      <c r="AC35" s="50"/>
      <c r="AD35" s="316">
        <f ca="1">COUNTIFS('【記入例】（付表1）事業所・施設別申請額一覧 '!$E$6:$E$20,B35,'【記入例】（付表1）事業所・施設別申請額一覧 '!$K$6:$K$20,"&gt;0")</f>
        <v>0</v>
      </c>
      <c r="AE35" s="317"/>
      <c r="AF35" s="318" t="s">
        <v>15</v>
      </c>
      <c r="AG35" s="319"/>
      <c r="AH35" s="306">
        <f ca="1">SUMIF('【記入例】（付表1）事業所・施設別申請額一覧 '!$E$6:$E$20,B35,'【記入例】（付表1）事業所・施設別申請額一覧 '!$K$6:$K$20)</f>
        <v>0</v>
      </c>
      <c r="AI35" s="307"/>
      <c r="AJ35" s="307"/>
      <c r="AK35" s="307"/>
      <c r="AL35" s="49" t="s">
        <v>80</v>
      </c>
      <c r="AM35" s="50"/>
    </row>
    <row r="36" spans="1:39" ht="12.75" customHeight="1">
      <c r="A36" s="321"/>
      <c r="B36" s="47" t="s">
        <v>121</v>
      </c>
      <c r="C36" s="47"/>
      <c r="D36" s="47"/>
      <c r="E36" s="47"/>
      <c r="F36" s="47"/>
      <c r="G36" s="47"/>
      <c r="H36" s="47"/>
      <c r="I36" s="47"/>
      <c r="J36" s="47"/>
      <c r="K36" s="47"/>
      <c r="L36" s="47"/>
      <c r="M36" s="47"/>
      <c r="N36" s="47"/>
      <c r="O36" s="47"/>
      <c r="P36" s="47"/>
      <c r="Q36" s="47"/>
      <c r="R36" s="47"/>
      <c r="S36" s="47"/>
      <c r="T36" s="327">
        <f ca="1">COUNTIFS('【記入例】（付表1）事業所・施設別申請額一覧 '!$E$6:$E$20,B36,'【記入例】（付表1）事業所・施設別申請額一覧 '!$H$6:$H$20,"&gt;0")</f>
        <v>0</v>
      </c>
      <c r="U36" s="328"/>
      <c r="V36" s="318" t="s">
        <v>15</v>
      </c>
      <c r="W36" s="319"/>
      <c r="X36" s="306">
        <f ca="1">SUMIF('【記入例】（付表1）事業所・施設別申請額一覧 '!$E$6:$E$20,B36,'【記入例】（付表1）事業所・施設別申請額一覧 '!$H$6:$H$20)</f>
        <v>0</v>
      </c>
      <c r="Y36" s="307"/>
      <c r="Z36" s="307"/>
      <c r="AA36" s="307"/>
      <c r="AB36" s="49" t="s">
        <v>80</v>
      </c>
      <c r="AC36" s="50"/>
      <c r="AD36" s="316">
        <f ca="1">COUNTIFS('【記入例】（付表1）事業所・施設別申請額一覧 '!$E$6:$E$20,B36,'【記入例】（付表1）事業所・施設別申請額一覧 '!$K$6:$K$20,"&gt;0")</f>
        <v>0</v>
      </c>
      <c r="AE36" s="317"/>
      <c r="AF36" s="318" t="s">
        <v>15</v>
      </c>
      <c r="AG36" s="319"/>
      <c r="AH36" s="306">
        <f ca="1">SUMIF('【記入例】（付表1）事業所・施設別申請額一覧 '!$E$6:$E$20,B36,'【記入例】（付表1）事業所・施設別申請額一覧 '!$K$6:$K$20)</f>
        <v>0</v>
      </c>
      <c r="AI36" s="307"/>
      <c r="AJ36" s="307"/>
      <c r="AK36" s="307"/>
      <c r="AL36" s="49" t="s">
        <v>80</v>
      </c>
      <c r="AM36" s="50"/>
    </row>
    <row r="37" spans="1:39" ht="12.75" customHeight="1">
      <c r="A37" s="321"/>
      <c r="B37" s="47" t="s">
        <v>122</v>
      </c>
      <c r="C37" s="47"/>
      <c r="D37" s="47"/>
      <c r="E37" s="47"/>
      <c r="F37" s="47"/>
      <c r="G37" s="47"/>
      <c r="H37" s="47"/>
      <c r="I37" s="47"/>
      <c r="J37" s="47"/>
      <c r="K37" s="47"/>
      <c r="L37" s="47"/>
      <c r="M37" s="47"/>
      <c r="N37" s="47"/>
      <c r="O37" s="47"/>
      <c r="P37" s="47"/>
      <c r="Q37" s="47"/>
      <c r="R37" s="47"/>
      <c r="S37" s="47"/>
      <c r="T37" s="316">
        <f ca="1">COUNTIFS('【記入例】（付表1）事業所・施設別申請額一覧 '!$E$6:$E$20,B37,'【記入例】（付表1）事業所・施設別申請額一覧 '!$H$6:$H$20,"&gt;0")</f>
        <v>0</v>
      </c>
      <c r="U37" s="317"/>
      <c r="V37" s="318" t="s">
        <v>15</v>
      </c>
      <c r="W37" s="319"/>
      <c r="X37" s="306">
        <f ca="1">SUMIF('【記入例】（付表1）事業所・施設別申請額一覧 '!$E$6:$E$20,B37,'【記入例】（付表1）事業所・施設別申請額一覧 '!$H$6:$H$20)</f>
        <v>0</v>
      </c>
      <c r="Y37" s="307"/>
      <c r="Z37" s="307"/>
      <c r="AA37" s="307"/>
      <c r="AB37" s="61" t="s">
        <v>80</v>
      </c>
      <c r="AC37" s="50"/>
      <c r="AD37" s="316">
        <f ca="1">COUNTIFS('【記入例】（付表1）事業所・施設別申請額一覧 '!$E$6:$E$20,B37,'【記入例】（付表1）事業所・施設別申請額一覧 '!$K$6:$K$20,"&gt;0")</f>
        <v>0</v>
      </c>
      <c r="AE37" s="317"/>
      <c r="AF37" s="318" t="s">
        <v>15</v>
      </c>
      <c r="AG37" s="319"/>
      <c r="AH37" s="306">
        <f ca="1">SUMIF('【記入例】（付表1）事業所・施設別申請額一覧 '!$E$6:$E$20,B37,'【記入例】（付表1）事業所・施設別申請額一覧 '!$K$6:$K$20)</f>
        <v>0</v>
      </c>
      <c r="AI37" s="307"/>
      <c r="AJ37" s="307"/>
      <c r="AK37" s="307"/>
      <c r="AL37" s="49" t="s">
        <v>80</v>
      </c>
      <c r="AM37" s="50"/>
    </row>
    <row r="38" spans="1:39" ht="12.75" customHeight="1">
      <c r="A38" s="322"/>
      <c r="B38" s="47" t="s">
        <v>134</v>
      </c>
      <c r="C38" s="47"/>
      <c r="D38" s="47"/>
      <c r="E38" s="47"/>
      <c r="F38" s="47"/>
      <c r="G38" s="47"/>
      <c r="H38" s="47"/>
      <c r="I38" s="47"/>
      <c r="J38" s="47"/>
      <c r="K38" s="47"/>
      <c r="L38" s="47"/>
      <c r="M38" s="47"/>
      <c r="N38" s="47"/>
      <c r="O38" s="47"/>
      <c r="P38" s="47"/>
      <c r="Q38" s="47"/>
      <c r="R38" s="47"/>
      <c r="S38" s="47"/>
      <c r="T38" s="333">
        <f ca="1">COUNTIFS('【記入例】（付表1）事業所・施設別申請額一覧 '!$E$6:$E$20,B38,'【記入例】（付表1）事業所・施設別申請額一覧 '!$H$6:$H$20,"&gt;0")</f>
        <v>0</v>
      </c>
      <c r="U38" s="334"/>
      <c r="V38" s="318" t="s">
        <v>15</v>
      </c>
      <c r="W38" s="319"/>
      <c r="X38" s="583">
        <f ca="1">SUMIF('【記入例】（付表1）事業所・施設別申請額一覧 '!$E$6:$E$20,B38,'【記入例】（付表1）事業所・施設別申請額一覧 '!$H$6:$H$20)</f>
        <v>0</v>
      </c>
      <c r="Y38" s="584"/>
      <c r="Z38" s="584"/>
      <c r="AA38" s="584"/>
      <c r="AB38" s="49" t="s">
        <v>80</v>
      </c>
      <c r="AC38" s="50"/>
      <c r="AD38" s="333">
        <f ca="1">COUNTIFS('【記入例】（付表1）事業所・施設別申請額一覧 '!$E$6:$E$20,B38,'【記入例】（付表1）事業所・施設別申請額一覧 '!$K$6:$K$20,"&gt;0")</f>
        <v>0</v>
      </c>
      <c r="AE38" s="334"/>
      <c r="AF38" s="318" t="s">
        <v>15</v>
      </c>
      <c r="AG38" s="319"/>
      <c r="AH38" s="337">
        <f ca="1">SUMIF('【記入例】（付表1）事業所・施設別申請額一覧 '!$E$6:$E$20,B38,'【記入例】（付表1）事業所・施設別申請額一覧 '!$K$6:$K$20)</f>
        <v>0</v>
      </c>
      <c r="AI38" s="338"/>
      <c r="AJ38" s="338"/>
      <c r="AK38" s="338"/>
      <c r="AL38" s="49" t="s">
        <v>80</v>
      </c>
      <c r="AM38" s="50"/>
    </row>
    <row r="39" spans="1:39" ht="12.75" customHeight="1">
      <c r="A39" s="339" t="s">
        <v>16</v>
      </c>
      <c r="B39" s="35" t="s">
        <v>123</v>
      </c>
      <c r="C39" s="35"/>
      <c r="D39" s="35"/>
      <c r="E39" s="35"/>
      <c r="F39" s="35"/>
      <c r="G39" s="35"/>
      <c r="H39" s="35"/>
      <c r="I39" s="35"/>
      <c r="J39" s="35"/>
      <c r="K39" s="35"/>
      <c r="L39" s="35"/>
      <c r="M39" s="35"/>
      <c r="N39" s="35"/>
      <c r="O39" s="35"/>
      <c r="P39" s="35"/>
      <c r="Q39" s="35"/>
      <c r="R39" s="35"/>
      <c r="S39" s="35"/>
      <c r="T39" s="323">
        <f ca="1">COUNTIFS('【記入例】（付表1）事業所・施設別申請額一覧 '!$E$6:$E$20,B39,'【記入例】（付表1）事業所・施設別申請額一覧 '!$H$6:$H$20,"&gt;0")</f>
        <v>0</v>
      </c>
      <c r="U39" s="324"/>
      <c r="V39" s="325" t="s">
        <v>15</v>
      </c>
      <c r="W39" s="326"/>
      <c r="X39" s="314">
        <f ca="1">SUMIF('【記入例】（付表1）事業所・施設別申請額一覧 '!$E$6:$E$20,B39,'【記入例】（付表1）事業所・施設別申請額一覧 '!$H$6:$H$20)</f>
        <v>0</v>
      </c>
      <c r="Y39" s="315"/>
      <c r="Z39" s="315"/>
      <c r="AA39" s="315"/>
      <c r="AB39" s="63" t="s">
        <v>80</v>
      </c>
      <c r="AC39" s="45"/>
      <c r="AD39" s="354">
        <f ca="1">COUNTIFS('【記入例】（付表1）事業所・施設別申請額一覧 '!$E$6:$E$20,B39,'【記入例】（付表1）事業所・施設別申請額一覧 '!$K$6:$K$20,"&gt;0")</f>
        <v>0</v>
      </c>
      <c r="AE39" s="355"/>
      <c r="AF39" s="325" t="s">
        <v>15</v>
      </c>
      <c r="AG39" s="326"/>
      <c r="AH39" s="341">
        <f ca="1">SUMIF('【記入例】（付表1）事業所・施設別申請額一覧 '!$E$6:$E$20,B39,'【記入例】（付表1）事業所・施設別申請額一覧 '!$K$6:$K$20)</f>
        <v>0</v>
      </c>
      <c r="AI39" s="342"/>
      <c r="AJ39" s="342"/>
      <c r="AK39" s="342"/>
      <c r="AL39" s="63" t="s">
        <v>80</v>
      </c>
      <c r="AM39" s="45"/>
    </row>
    <row r="40" spans="1:39" ht="12.75" customHeight="1">
      <c r="A40" s="340"/>
      <c r="B40" s="47" t="s">
        <v>124</v>
      </c>
      <c r="C40" s="47"/>
      <c r="D40" s="47"/>
      <c r="E40" s="47"/>
      <c r="F40" s="47"/>
      <c r="G40" s="47"/>
      <c r="H40" s="47"/>
      <c r="I40" s="47"/>
      <c r="J40" s="47"/>
      <c r="K40" s="47"/>
      <c r="L40" s="47"/>
      <c r="M40" s="47"/>
      <c r="N40" s="47"/>
      <c r="O40" s="47"/>
      <c r="P40" s="47"/>
      <c r="Q40" s="47"/>
      <c r="R40" s="47"/>
      <c r="S40" s="47"/>
      <c r="T40" s="357">
        <f ca="1">COUNTIFS('【記入例】（付表1）事業所・施設別申請額一覧 '!$E$6:$E$20,B40,'【記入例】（付表1）事業所・施設別申請額一覧 '!$H$6:$H$20,"&gt;0")</f>
        <v>0</v>
      </c>
      <c r="U40" s="358"/>
      <c r="V40" s="318" t="s">
        <v>15</v>
      </c>
      <c r="W40" s="319"/>
      <c r="X40" s="306">
        <f ca="1">SUMIF('【記入例】（付表1）事業所・施設別申請額一覧 '!$E$6:$E$20,B40,'【記入例】（付表1）事業所・施設別申請額一覧 '!$H$6:$H$20)</f>
        <v>0</v>
      </c>
      <c r="Y40" s="307"/>
      <c r="Z40" s="307"/>
      <c r="AA40" s="307"/>
      <c r="AB40" s="49" t="s">
        <v>80</v>
      </c>
      <c r="AC40" s="50"/>
      <c r="AD40" s="327">
        <f ca="1">COUNTIFS('【記入例】（付表1）事業所・施設別申請額一覧 '!$E$6:$E$20,B40,'【記入例】（付表1）事業所・施設別申請額一覧 '!$K$6:$K$20,"&gt;0")</f>
        <v>0</v>
      </c>
      <c r="AE40" s="328"/>
      <c r="AF40" s="318" t="s">
        <v>15</v>
      </c>
      <c r="AG40" s="319"/>
      <c r="AH40" s="306">
        <f ca="1">SUMIF('【記入例】（付表1）事業所・施設別申請額一覧 '!$E$6:$E$20,B40,'【記入例】（付表1）事業所・施設別申請額一覧 '!$K$6:$K$20)</f>
        <v>0</v>
      </c>
      <c r="AI40" s="307"/>
      <c r="AJ40" s="307"/>
      <c r="AK40" s="307"/>
      <c r="AL40" s="49" t="s">
        <v>80</v>
      </c>
      <c r="AM40" s="50"/>
    </row>
    <row r="41" spans="1:39" ht="12.75" customHeight="1">
      <c r="A41" s="340"/>
      <c r="B41" s="46" t="s">
        <v>125</v>
      </c>
      <c r="C41" s="47"/>
      <c r="D41" s="47"/>
      <c r="E41" s="47"/>
      <c r="F41" s="47"/>
      <c r="G41" s="47"/>
      <c r="H41" s="47"/>
      <c r="I41" s="47"/>
      <c r="J41" s="47"/>
      <c r="K41" s="47"/>
      <c r="L41" s="47"/>
      <c r="M41" s="47"/>
      <c r="N41" s="47"/>
      <c r="O41" s="47"/>
      <c r="P41" s="47"/>
      <c r="Q41" s="47"/>
      <c r="R41" s="47"/>
      <c r="S41" s="47"/>
      <c r="T41" s="327">
        <f ca="1">COUNTIFS('【記入例】（付表1）事業所・施設別申請額一覧 '!$E$6:$E$20,B41,'【記入例】（付表1）事業所・施設別申請額一覧 '!$H$6:$H$20,"&gt;0")</f>
        <v>0</v>
      </c>
      <c r="U41" s="328"/>
      <c r="V41" s="318" t="s">
        <v>15</v>
      </c>
      <c r="W41" s="319"/>
      <c r="X41" s="306">
        <f ca="1">SUMIF('【記入例】（付表1）事業所・施設別申請額一覧 '!$E$6:$E$20,B41,'【記入例】（付表1）事業所・施設別申請額一覧 '!$H$6:$H$20)</f>
        <v>0</v>
      </c>
      <c r="Y41" s="307"/>
      <c r="Z41" s="307"/>
      <c r="AA41" s="307"/>
      <c r="AB41" s="49" t="s">
        <v>80</v>
      </c>
      <c r="AC41" s="50"/>
      <c r="AD41" s="327">
        <f ca="1">COUNTIFS('【記入例】（付表1）事業所・施設別申請額一覧 '!$E$6:$E$20,B41,'【記入例】（付表1）事業所・施設別申請額一覧 '!$K$6:$K$20,"&gt;0")</f>
        <v>0</v>
      </c>
      <c r="AE41" s="328"/>
      <c r="AF41" s="318" t="s">
        <v>15</v>
      </c>
      <c r="AG41" s="319"/>
      <c r="AH41" s="306">
        <f ca="1">SUMIF('【記入例】（付表1）事業所・施設別申請額一覧 '!$E$6:$E$20,B41,'【記入例】（付表1）事業所・施設別申請額一覧 '!$K$6:$K$20)</f>
        <v>0</v>
      </c>
      <c r="AI41" s="307"/>
      <c r="AJ41" s="307"/>
      <c r="AK41" s="307"/>
      <c r="AL41" s="49" t="s">
        <v>80</v>
      </c>
      <c r="AM41" s="50"/>
    </row>
    <row r="42" spans="1:39" ht="12.75" customHeight="1">
      <c r="A42" s="340"/>
      <c r="B42" s="47" t="s">
        <v>126</v>
      </c>
      <c r="C42" s="47"/>
      <c r="D42" s="47"/>
      <c r="E42" s="47"/>
      <c r="F42" s="47"/>
      <c r="G42" s="47"/>
      <c r="H42" s="47"/>
      <c r="I42" s="47"/>
      <c r="J42" s="47"/>
      <c r="K42" s="47"/>
      <c r="L42" s="47"/>
      <c r="M42" s="47"/>
      <c r="N42" s="47"/>
      <c r="O42" s="47"/>
      <c r="P42" s="47"/>
      <c r="Q42" s="47"/>
      <c r="R42" s="47"/>
      <c r="S42" s="47"/>
      <c r="T42" s="316">
        <f ca="1">COUNTIFS('【記入例】（付表1）事業所・施設別申請額一覧 '!$E$6:$E$20,B42,'【記入例】（付表1）事業所・施設別申請額一覧 '!$H$6:$H$20,"&gt;0")</f>
        <v>0</v>
      </c>
      <c r="U42" s="317"/>
      <c r="V42" s="318" t="s">
        <v>15</v>
      </c>
      <c r="W42" s="319"/>
      <c r="X42" s="306">
        <f ca="1">SUMIF('【記入例】（付表1）事業所・施設別申請額一覧 '!$E$6:$E$20,B42,'【記入例】（付表1）事業所・施設別申請額一覧 '!$H$6:$H$20)</f>
        <v>0</v>
      </c>
      <c r="Y42" s="307"/>
      <c r="Z42" s="307"/>
      <c r="AA42" s="307"/>
      <c r="AB42" s="49" t="s">
        <v>80</v>
      </c>
      <c r="AC42" s="50"/>
      <c r="AD42" s="327">
        <f ca="1">COUNTIFS('【記入例】（付表1）事業所・施設別申請額一覧 '!$E$6:$E$20,B42,'【記入例】（付表1）事業所・施設別申請額一覧 '!$K$6:$K$20,"&gt;0")</f>
        <v>0</v>
      </c>
      <c r="AE42" s="328"/>
      <c r="AF42" s="318" t="s">
        <v>15</v>
      </c>
      <c r="AG42" s="319"/>
      <c r="AH42" s="583">
        <f ca="1">SUMIF('【記入例】（付表1）事業所・施設別申請額一覧 '!$E$6:$E$20,B42,'【記入例】（付表1）事業所・施設別申請額一覧 '!$K$6:$K$20)</f>
        <v>0</v>
      </c>
      <c r="AI42" s="584"/>
      <c r="AJ42" s="584"/>
      <c r="AK42" s="584"/>
      <c r="AL42" s="49" t="s">
        <v>80</v>
      </c>
      <c r="AM42" s="50"/>
    </row>
    <row r="43" spans="1:39" ht="12.75" customHeight="1">
      <c r="A43" s="340"/>
      <c r="B43" s="46" t="s">
        <v>111</v>
      </c>
      <c r="C43" s="47"/>
      <c r="D43" s="47"/>
      <c r="E43" s="47"/>
      <c r="F43" s="47"/>
      <c r="G43" s="47"/>
      <c r="H43" s="47"/>
      <c r="I43" s="47"/>
      <c r="J43" s="47"/>
      <c r="K43" s="47"/>
      <c r="L43" s="47"/>
      <c r="M43" s="47"/>
      <c r="N43" s="47"/>
      <c r="O43" s="47"/>
      <c r="P43" s="47"/>
      <c r="Q43" s="47"/>
      <c r="R43" s="47"/>
      <c r="S43" s="48"/>
      <c r="T43" s="316">
        <f ca="1">COUNTIFS('【記入例】（付表1）事業所・施設別申請額一覧 '!$E$6:$E$20,B43,'【記入例】（付表1）事業所・施設別申請額一覧 '!$H$6:$H$20,"&gt;0")</f>
        <v>0</v>
      </c>
      <c r="U43" s="317"/>
      <c r="V43" s="318" t="s">
        <v>15</v>
      </c>
      <c r="W43" s="319"/>
      <c r="X43" s="306">
        <f ca="1">SUMIF('【記入例】（付表1）事業所・施設別申請額一覧 '!$E$6:$E$20,B43,'【記入例】（付表1）事業所・施設別申請額一覧 '!$H$6:$H$20)</f>
        <v>0</v>
      </c>
      <c r="Y43" s="307"/>
      <c r="Z43" s="307"/>
      <c r="AA43" s="307"/>
      <c r="AB43" s="49" t="s">
        <v>80</v>
      </c>
      <c r="AC43" s="53"/>
      <c r="AD43" s="316">
        <f ca="1">COUNTIFS('【記入例】（付表1）事業所・施設別申請額一覧 '!$E$6:$E$20,B43,'【記入例】（付表1）事業所・施設別申請額一覧 '!$K$6:$K$20,"&gt;0")</f>
        <v>0</v>
      </c>
      <c r="AE43" s="317"/>
      <c r="AF43" s="329" t="s">
        <v>15</v>
      </c>
      <c r="AG43" s="330"/>
      <c r="AH43" s="306">
        <f ca="1">SUMIF('【記入例】（付表1）事業所・施設別申請額一覧 '!$E$6:$E$20,B43,'【記入例】（付表1）事業所・施設別申請額一覧 '!$K$6:$K$20)</f>
        <v>0</v>
      </c>
      <c r="AI43" s="307"/>
      <c r="AJ43" s="307"/>
      <c r="AK43" s="307"/>
      <c r="AL43" s="52" t="s">
        <v>80</v>
      </c>
      <c r="AM43" s="53"/>
    </row>
    <row r="44" spans="1:39" ht="12.75" customHeight="1">
      <c r="A44" s="340"/>
      <c r="B44" s="54" t="s">
        <v>112</v>
      </c>
      <c r="C44" s="55"/>
      <c r="D44" s="55"/>
      <c r="E44" s="55"/>
      <c r="F44" s="55"/>
      <c r="G44" s="55"/>
      <c r="H44" s="55"/>
      <c r="I44" s="55"/>
      <c r="J44" s="55"/>
      <c r="K44" s="55"/>
      <c r="L44" s="55"/>
      <c r="M44" s="55"/>
      <c r="N44" s="55"/>
      <c r="O44" s="55"/>
      <c r="P44" s="55"/>
      <c r="Q44" s="55"/>
      <c r="R44" s="55"/>
      <c r="S44" s="55"/>
      <c r="T44" s="316">
        <f ca="1">COUNTIFS('【記入例】（付表1）事業所・施設別申請額一覧 '!$E$6:$E$20,B44,'【記入例】（付表1）事業所・施設別申請額一覧 '!$H$6:$H$20,"&gt;0")</f>
        <v>0</v>
      </c>
      <c r="U44" s="317"/>
      <c r="V44" s="335" t="s">
        <v>15</v>
      </c>
      <c r="W44" s="336"/>
      <c r="X44" s="306">
        <f ca="1">SUMIF('【記入例】（付表1）事業所・施設別申請額一覧 '!$E$6:$E$20,B44,'【記入例】（付表1）事業所・施設別申請額一覧 '!$H$6:$H$20)</f>
        <v>0</v>
      </c>
      <c r="Y44" s="307"/>
      <c r="Z44" s="307"/>
      <c r="AA44" s="307"/>
      <c r="AB44" s="61" t="s">
        <v>80</v>
      </c>
      <c r="AC44" s="50"/>
      <c r="AD44" s="357">
        <f ca="1">COUNTIFS('【記入例】（付表1）事業所・施設別申請額一覧 '!$E$6:$E$20,B44,'【記入例】（付表1）事業所・施設別申請額一覧 '!$K$6:$K$20,"&gt;0")</f>
        <v>0</v>
      </c>
      <c r="AE44" s="358"/>
      <c r="AF44" s="318" t="s">
        <v>15</v>
      </c>
      <c r="AG44" s="319"/>
      <c r="AH44" s="583">
        <f ca="1">SUMIF('【記入例】（付表1）事業所・施設別申請額一覧 '!$E$6:$E$20,B44,'【記入例】（付表1）事業所・施設別申請額一覧 '!$K$6:$K$20)</f>
        <v>0</v>
      </c>
      <c r="AI44" s="584"/>
      <c r="AJ44" s="584"/>
      <c r="AK44" s="584"/>
      <c r="AL44" s="49" t="s">
        <v>80</v>
      </c>
      <c r="AM44" s="50"/>
    </row>
    <row r="45" spans="1:39" ht="12.75" customHeight="1">
      <c r="A45" s="340"/>
      <c r="B45" s="54" t="s">
        <v>127</v>
      </c>
      <c r="C45" s="55"/>
      <c r="D45" s="55"/>
      <c r="E45" s="55"/>
      <c r="F45" s="55"/>
      <c r="G45" s="55"/>
      <c r="H45" s="55"/>
      <c r="I45" s="55"/>
      <c r="J45" s="55"/>
      <c r="K45" s="55"/>
      <c r="L45" s="55"/>
      <c r="M45" s="55"/>
      <c r="N45" s="55"/>
      <c r="O45" s="55"/>
      <c r="P45" s="55"/>
      <c r="Q45" s="55"/>
      <c r="R45" s="55"/>
      <c r="S45" s="55"/>
      <c r="T45" s="357">
        <f ca="1">COUNTIFS('【記入例】（付表1）事業所・施設別申請額一覧 '!$E$6:$E$20,B45,'【記入例】（付表1）事業所・施設別申請額一覧 '!$H$6:$H$20,"&gt;0")</f>
        <v>0</v>
      </c>
      <c r="U45" s="358"/>
      <c r="V45" s="335" t="s">
        <v>15</v>
      </c>
      <c r="W45" s="336"/>
      <c r="X45" s="306">
        <f ca="1">SUMIF('【記入例】（付表1）事業所・施設別申請額一覧 '!$E$6:$E$20,B45,'【記入例】（付表1）事業所・施設別申請額一覧 '!$H$6:$H$20)</f>
        <v>0</v>
      </c>
      <c r="Y45" s="307"/>
      <c r="Z45" s="307"/>
      <c r="AA45" s="307"/>
      <c r="AB45" s="61" t="s">
        <v>80</v>
      </c>
      <c r="AC45" s="62"/>
      <c r="AD45" s="316">
        <f ca="1">COUNTIFS('【記入例】（付表1）事業所・施設別申請額一覧 '!$E$6:$E$20,B45,'【記入例】（付表1）事業所・施設別申請額一覧 '!$K$6:$K$20,"&gt;0")</f>
        <v>0</v>
      </c>
      <c r="AE45" s="317"/>
      <c r="AF45" s="335" t="s">
        <v>15</v>
      </c>
      <c r="AG45" s="336"/>
      <c r="AH45" s="306">
        <f ca="1">SUMIF('【記入例】（付表1）事業所・施設別申請額一覧 '!$E$6:$E$20,B45,'【記入例】（付表1）事業所・施設別申請額一覧 '!$K$6:$K$20)</f>
        <v>0</v>
      </c>
      <c r="AI45" s="307"/>
      <c r="AJ45" s="307"/>
      <c r="AK45" s="307"/>
      <c r="AL45" s="61" t="s">
        <v>80</v>
      </c>
      <c r="AM45" s="62"/>
    </row>
    <row r="46" spans="1:39" ht="12.75" customHeight="1">
      <c r="A46" s="340"/>
      <c r="B46" s="64" t="s">
        <v>128</v>
      </c>
      <c r="C46" s="65"/>
      <c r="D46" s="65"/>
      <c r="E46" s="65"/>
      <c r="F46" s="65"/>
      <c r="G46" s="65"/>
      <c r="H46" s="65"/>
      <c r="I46" s="65"/>
      <c r="J46" s="65"/>
      <c r="K46" s="65"/>
      <c r="L46" s="65"/>
      <c r="M46" s="65"/>
      <c r="N46" s="65"/>
      <c r="O46" s="65"/>
      <c r="P46" s="65"/>
      <c r="Q46" s="65"/>
      <c r="R46" s="65"/>
      <c r="S46" s="65"/>
      <c r="T46" s="308">
        <f ca="1">COUNTIFS('【記入例】（付表1）事業所・施設別申請額一覧 '!$E$6:$E$20,B46,'【記入例】（付表1）事業所・施設別申請額一覧 '!$H$6:$H$20,"&gt;0")</f>
        <v>0</v>
      </c>
      <c r="U46" s="309"/>
      <c r="V46" s="329" t="s">
        <v>15</v>
      </c>
      <c r="W46" s="330"/>
      <c r="X46" s="583">
        <f ca="1">SUMIF('【記入例】（付表1）事業所・施設別申請額一覧 '!$E$6:$E$20,B46,'【記入例】（付表1）事業所・施設別申請額一覧 '!$H$6:$H$20)</f>
        <v>0</v>
      </c>
      <c r="Y46" s="584"/>
      <c r="Z46" s="584"/>
      <c r="AA46" s="584"/>
      <c r="AB46" s="52" t="s">
        <v>80</v>
      </c>
      <c r="AC46" s="53"/>
      <c r="AD46" s="333">
        <f ca="1">COUNTIFS('【記入例】（付表1）事業所・施設別申請額一覧 '!$E$6:$E$20,B46,'【記入例】（付表1）事業所・施設別申請額一覧 '!$K$6:$K$20,"&gt;0")</f>
        <v>0</v>
      </c>
      <c r="AE46" s="334"/>
      <c r="AF46" s="329" t="s">
        <v>15</v>
      </c>
      <c r="AG46" s="330"/>
      <c r="AH46" s="337">
        <f ca="1">SUMIF('【記入例】（付表1）事業所・施設別申請額一覧 '!$E$6:$E$20,B46,'【記入例】（付表1）事業所・施設別申請額一覧 '!$K$6:$K$20)</f>
        <v>0</v>
      </c>
      <c r="AI46" s="338"/>
      <c r="AJ46" s="338"/>
      <c r="AK46" s="338"/>
      <c r="AL46" s="52" t="s">
        <v>80</v>
      </c>
      <c r="AM46" s="53"/>
    </row>
    <row r="47" spans="1:39" ht="12.75" customHeight="1">
      <c r="A47" s="320" t="s">
        <v>135</v>
      </c>
      <c r="B47" s="33" t="s">
        <v>129</v>
      </c>
      <c r="C47" s="35"/>
      <c r="D47" s="35"/>
      <c r="E47" s="35"/>
      <c r="F47" s="35"/>
      <c r="G47" s="35"/>
      <c r="H47" s="35"/>
      <c r="I47" s="35"/>
      <c r="J47" s="35"/>
      <c r="K47" s="35"/>
      <c r="L47" s="35"/>
      <c r="M47" s="35"/>
      <c r="N47" s="35"/>
      <c r="O47" s="35"/>
      <c r="P47" s="35"/>
      <c r="Q47" s="35"/>
      <c r="R47" s="35"/>
      <c r="S47" s="35"/>
      <c r="T47" s="323">
        <f ca="1">COUNTIFS('【記入例】（付表1）事業所・施設別申請額一覧 '!$E$6:$E$20,B47,'【記入例】（付表1）事業所・施設別申請額一覧 '!$H$6:$H$20,"&gt;0")</f>
        <v>0</v>
      </c>
      <c r="U47" s="324"/>
      <c r="V47" s="325" t="s">
        <v>15</v>
      </c>
      <c r="W47" s="326"/>
      <c r="X47" s="314">
        <f ca="1">SUMIF('【記入例】（付表1）事業所・施設別申請額一覧 '!$E$6:$E$20,B47,'【記入例】（付表1）事業所・施設別申請額一覧 '!$H$6:$H$20)</f>
        <v>0</v>
      </c>
      <c r="Y47" s="315"/>
      <c r="Z47" s="315"/>
      <c r="AA47" s="315"/>
      <c r="AB47" s="63" t="s">
        <v>80</v>
      </c>
      <c r="AC47" s="45"/>
      <c r="AD47" s="354">
        <f ca="1">COUNTIFS('【記入例】（付表1）事業所・施設別申請額一覧 '!$E$6:$E$20,B47,'【記入例】（付表1）事業所・施設別申請額一覧 '!$K$6:$K$20,"&gt;0")</f>
        <v>0</v>
      </c>
      <c r="AE47" s="355"/>
      <c r="AF47" s="325" t="s">
        <v>15</v>
      </c>
      <c r="AG47" s="326"/>
      <c r="AH47" s="314">
        <f ca="1">SUMIF('【記入例】（付表1）事業所・施設別申請額一覧 '!$E$6:$E$20,B47,'【記入例】（付表1）事業所・施設別申請額一覧 '!$K$6:$K$20)</f>
        <v>0</v>
      </c>
      <c r="AI47" s="315"/>
      <c r="AJ47" s="315"/>
      <c r="AK47" s="315"/>
      <c r="AL47" s="63" t="s">
        <v>80</v>
      </c>
      <c r="AM47" s="45"/>
    </row>
    <row r="48" spans="1:39" ht="12.75" customHeight="1">
      <c r="A48" s="321"/>
      <c r="B48" s="46" t="s">
        <v>130</v>
      </c>
      <c r="C48" s="47"/>
      <c r="D48" s="47"/>
      <c r="E48" s="47"/>
      <c r="F48" s="47"/>
      <c r="G48" s="47"/>
      <c r="H48" s="47"/>
      <c r="I48" s="47"/>
      <c r="J48" s="47"/>
      <c r="K48" s="47"/>
      <c r="L48" s="47"/>
      <c r="M48" s="47"/>
      <c r="N48" s="47"/>
      <c r="O48" s="47"/>
      <c r="P48" s="47"/>
      <c r="Q48" s="47"/>
      <c r="R48" s="47"/>
      <c r="S48" s="47"/>
      <c r="T48" s="316">
        <f ca="1">COUNTIFS('【記入例】（付表1）事業所・施設別申請額一覧 '!$E$6:$E$20,B48,'【記入例】（付表1）事業所・施設別申請額一覧 '!$H$6:$H$20,"&gt;0")</f>
        <v>0</v>
      </c>
      <c r="U48" s="317"/>
      <c r="V48" s="318" t="s">
        <v>15</v>
      </c>
      <c r="W48" s="319"/>
      <c r="X48" s="306">
        <f ca="1">SUMIF('【記入例】（付表1）事業所・施設別申請額一覧 '!$E$6:$E$20,B48,'【記入例】（付表1）事業所・施設別申請額一覧 '!$H$6:$H$20)</f>
        <v>0</v>
      </c>
      <c r="Y48" s="307"/>
      <c r="Z48" s="307"/>
      <c r="AA48" s="307"/>
      <c r="AB48" s="49" t="s">
        <v>80</v>
      </c>
      <c r="AC48" s="50"/>
      <c r="AD48" s="327">
        <f ca="1">COUNTIFS('【記入例】（付表1）事業所・施設別申請額一覧 '!$E$6:$E$20,B48,'【記入例】（付表1）事業所・施設別申請額一覧 '!$K$6:$K$20,"&gt;0")</f>
        <v>0</v>
      </c>
      <c r="AE48" s="328"/>
      <c r="AF48" s="318" t="s">
        <v>15</v>
      </c>
      <c r="AG48" s="319"/>
      <c r="AH48" s="583">
        <f ca="1">SUMIF('【記入例】（付表1）事業所・施設別申請額一覧 '!$E$6:$E$20,B48,'【記入例】（付表1）事業所・施設別申請額一覧 '!$K$6:$K$20)</f>
        <v>0</v>
      </c>
      <c r="AI48" s="584"/>
      <c r="AJ48" s="584"/>
      <c r="AK48" s="584"/>
      <c r="AL48" s="49" t="s">
        <v>80</v>
      </c>
      <c r="AM48" s="50"/>
    </row>
    <row r="49" spans="1:39" ht="12.75" customHeight="1">
      <c r="A49" s="321"/>
      <c r="B49" s="46" t="s">
        <v>131</v>
      </c>
      <c r="C49" s="47"/>
      <c r="D49" s="47"/>
      <c r="E49" s="47"/>
      <c r="F49" s="47"/>
      <c r="G49" s="47"/>
      <c r="H49" s="47"/>
      <c r="I49" s="47"/>
      <c r="J49" s="47"/>
      <c r="K49" s="47"/>
      <c r="L49" s="47"/>
      <c r="M49" s="47"/>
      <c r="N49" s="47"/>
      <c r="O49" s="47"/>
      <c r="P49" s="47"/>
      <c r="Q49" s="47"/>
      <c r="R49" s="47"/>
      <c r="S49" s="47"/>
      <c r="T49" s="316">
        <f ca="1">COUNTIFS('【記入例】（付表1）事業所・施設別申請額一覧 '!$E$6:$E$20,B49,'【記入例】（付表1）事業所・施設別申請額一覧 '!$H$6:$H$20,"&gt;0")</f>
        <v>0</v>
      </c>
      <c r="U49" s="317"/>
      <c r="V49" s="318" t="s">
        <v>15</v>
      </c>
      <c r="W49" s="319"/>
      <c r="X49" s="306">
        <f ca="1">SUMIF('【記入例】（付表1）事業所・施設別申請額一覧 '!$E$6:$E$20,B49,'【記入例】（付表1）事業所・施設別申請額一覧 '!$H$6:$H$20)</f>
        <v>0</v>
      </c>
      <c r="Y49" s="307"/>
      <c r="Z49" s="307"/>
      <c r="AA49" s="307"/>
      <c r="AB49" s="49" t="s">
        <v>80</v>
      </c>
      <c r="AC49" s="50"/>
      <c r="AD49" s="327">
        <f ca="1">COUNTIFS('【記入例】（付表1）事業所・施設別申請額一覧 '!$E$6:$E$20,B49,'【記入例】（付表1）事業所・施設別申請額一覧 '!$K$6:$K$20,"&gt;0")</f>
        <v>0</v>
      </c>
      <c r="AE49" s="328"/>
      <c r="AF49" s="318" t="s">
        <v>15</v>
      </c>
      <c r="AG49" s="319"/>
      <c r="AH49" s="306">
        <f ca="1">SUMIF('【記入例】（付表1）事業所・施設別申請額一覧 '!$E$6:$E$20,B49,'【記入例】（付表1）事業所・施設別申請額一覧 '!$K$6:$K$20)</f>
        <v>0</v>
      </c>
      <c r="AI49" s="307"/>
      <c r="AJ49" s="307"/>
      <c r="AK49" s="307"/>
      <c r="AL49" s="49" t="s">
        <v>80</v>
      </c>
      <c r="AM49" s="50"/>
    </row>
    <row r="50" spans="1:39" ht="12.75" customHeight="1">
      <c r="A50" s="322"/>
      <c r="B50" s="56" t="s">
        <v>132</v>
      </c>
      <c r="C50" s="57"/>
      <c r="D50" s="57"/>
      <c r="E50" s="57"/>
      <c r="F50" s="57"/>
      <c r="G50" s="57"/>
      <c r="H50" s="57"/>
      <c r="I50" s="57"/>
      <c r="J50" s="57"/>
      <c r="K50" s="57"/>
      <c r="L50" s="57"/>
      <c r="M50" s="57"/>
      <c r="N50" s="57"/>
      <c r="O50" s="57"/>
      <c r="P50" s="57"/>
      <c r="Q50" s="57"/>
      <c r="R50" s="57"/>
      <c r="S50" s="57"/>
      <c r="T50" s="333">
        <f ca="1">COUNTIFS('【記入例】（付表1）事業所・施設別申請額一覧 '!$E$6:$E$20,B50,'【記入例】（付表1）事業所・施設別申請額一覧 '!$H$6:$H$20,"&gt;0")</f>
        <v>0</v>
      </c>
      <c r="U50" s="334"/>
      <c r="V50" s="310" t="s">
        <v>15</v>
      </c>
      <c r="W50" s="311"/>
      <c r="X50" s="583">
        <f ca="1">SUMIF('【記入例】（付表1）事業所・施設別申請額一覧 '!$E$6:$E$20,B50,'【記入例】（付表1）事業所・施設別申請額一覧 '!$H$6:$H$20)</f>
        <v>0</v>
      </c>
      <c r="Y50" s="584"/>
      <c r="Z50" s="584"/>
      <c r="AA50" s="584"/>
      <c r="AB50" s="66" t="s">
        <v>80</v>
      </c>
      <c r="AC50" s="67"/>
      <c r="AD50" s="308">
        <f ca="1">COUNTIFS('【記入例】（付表1）事業所・施設別申請額一覧 '!$E$6:$E$20,B50,'【記入例】（付表1）事業所・施設別申請額一覧 '!$K$6:$K$20,"&gt;0")</f>
        <v>0</v>
      </c>
      <c r="AE50" s="309"/>
      <c r="AF50" s="310" t="s">
        <v>15</v>
      </c>
      <c r="AG50" s="311"/>
      <c r="AH50" s="337">
        <f ca="1">SUMIF('【記入例】（付表1）事業所・施設別申請額一覧 '!$E$6:$E$20,B50,'【記入例】（付表1）事業所・施設別申請額一覧 '!$K$6:$K$20)</f>
        <v>0</v>
      </c>
      <c r="AI50" s="338"/>
      <c r="AJ50" s="338"/>
      <c r="AK50" s="338"/>
      <c r="AL50" s="66" t="s">
        <v>80</v>
      </c>
      <c r="AM50" s="67"/>
    </row>
    <row r="51" spans="1:39" ht="15.75" customHeight="1">
      <c r="A51" s="297" t="s">
        <v>17</v>
      </c>
      <c r="B51" s="298"/>
      <c r="C51" s="298"/>
      <c r="D51" s="298"/>
      <c r="E51" s="298"/>
      <c r="F51" s="298"/>
      <c r="G51" s="298"/>
      <c r="H51" s="298"/>
      <c r="I51" s="298"/>
      <c r="J51" s="298"/>
      <c r="K51" s="298"/>
      <c r="L51" s="298"/>
      <c r="M51" s="298"/>
      <c r="N51" s="298"/>
      <c r="O51" s="298"/>
      <c r="P51" s="298"/>
      <c r="Q51" s="298"/>
      <c r="R51" s="298"/>
      <c r="S51" s="299"/>
      <c r="T51" s="302">
        <f ca="1">SUM(T22:U50)</f>
        <v>1</v>
      </c>
      <c r="U51" s="303"/>
      <c r="V51" s="304" t="s">
        <v>15</v>
      </c>
      <c r="W51" s="305"/>
      <c r="X51" s="295">
        <f ca="1">SUM(X22:Y50)</f>
        <v>279</v>
      </c>
      <c r="Y51" s="296"/>
      <c r="Z51" s="296">
        <f t="shared" ref="Z51" si="0">SUM(Z22:AA50)</f>
        <v>0</v>
      </c>
      <c r="AA51" s="296"/>
      <c r="AB51" s="263" t="s">
        <v>80</v>
      </c>
      <c r="AC51" s="60"/>
      <c r="AD51" s="323">
        <f ca="1">COUNTIFS('【記入例】（付表1）事業所・施設別申請額一覧 '!$E$6:$E$20,B51,'【記入例】（付表1）事業所・施設別申請額一覧 '!$K$6:$K$20,"&gt;0")</f>
        <v>0</v>
      </c>
      <c r="AE51" s="324"/>
      <c r="AF51" s="304" t="s">
        <v>15</v>
      </c>
      <c r="AG51" s="305"/>
      <c r="AH51" s="314">
        <f ca="1">SUMIF('【記入例】（付表1）事業所・施設別申請額一覧 '!$E$6:$E$20,B51,'【記入例】（付表1）事業所・施設別申請額一覧 '!$K$6:$K$20)</f>
        <v>0</v>
      </c>
      <c r="AI51" s="315"/>
      <c r="AJ51" s="315"/>
      <c r="AK51" s="315"/>
      <c r="AL51" s="263" t="s">
        <v>80</v>
      </c>
      <c r="AM51" s="60"/>
    </row>
    <row r="52" spans="1:39" ht="15.75" customHeight="1">
      <c r="A52" s="297" t="s">
        <v>253</v>
      </c>
      <c r="B52" s="298"/>
      <c r="C52" s="298"/>
      <c r="D52" s="298"/>
      <c r="E52" s="298"/>
      <c r="F52" s="298"/>
      <c r="G52" s="298"/>
      <c r="H52" s="298"/>
      <c r="I52" s="298"/>
      <c r="J52" s="298"/>
      <c r="K52" s="298"/>
      <c r="L52" s="298"/>
      <c r="M52" s="298"/>
      <c r="N52" s="298"/>
      <c r="O52" s="298"/>
      <c r="P52" s="298"/>
      <c r="Q52" s="298"/>
      <c r="R52" s="298"/>
      <c r="S52" s="299"/>
      <c r="T52" s="300">
        <f ca="1">X51+AH51</f>
        <v>279</v>
      </c>
      <c r="U52" s="301"/>
      <c r="V52" s="301"/>
      <c r="W52" s="301"/>
      <c r="X52" s="301"/>
      <c r="Y52" s="301"/>
      <c r="Z52" s="301"/>
      <c r="AA52" s="301"/>
      <c r="AB52" s="301"/>
      <c r="AC52" s="301"/>
      <c r="AD52" s="301"/>
      <c r="AE52" s="301"/>
      <c r="AF52" s="301"/>
      <c r="AG52" s="301"/>
      <c r="AH52" s="301"/>
      <c r="AI52" s="301"/>
      <c r="AJ52" s="301"/>
      <c r="AK52" s="301"/>
      <c r="AL52" s="263" t="s">
        <v>80</v>
      </c>
      <c r="AM52" s="60"/>
    </row>
  </sheetData>
  <sheetProtection selectLockedCells="1"/>
  <mergeCells count="216">
    <mergeCell ref="AH37:AK37"/>
    <mergeCell ref="AH38:AK38"/>
    <mergeCell ref="AH39:AK39"/>
    <mergeCell ref="AH42:AK42"/>
    <mergeCell ref="AH40:AK40"/>
    <mergeCell ref="AH41:AK41"/>
    <mergeCell ref="T39:U39"/>
    <mergeCell ref="V39:W39"/>
    <mergeCell ref="AD39:AE39"/>
    <mergeCell ref="X40:AA40"/>
    <mergeCell ref="AD40:AE40"/>
    <mergeCell ref="AF40:AG40"/>
    <mergeCell ref="T41:U41"/>
    <mergeCell ref="V41:W41"/>
    <mergeCell ref="X41:AA41"/>
    <mergeCell ref="AD41:AE41"/>
    <mergeCell ref="AF41:AG41"/>
    <mergeCell ref="T51:U51"/>
    <mergeCell ref="V51:W51"/>
    <mergeCell ref="AD51:AE51"/>
    <mergeCell ref="AF51:AG51"/>
    <mergeCell ref="T50:U50"/>
    <mergeCell ref="V50:W50"/>
    <mergeCell ref="AH43:AK43"/>
    <mergeCell ref="T44:U44"/>
    <mergeCell ref="V44:W44"/>
    <mergeCell ref="X44:AA44"/>
    <mergeCell ref="AD44:AE44"/>
    <mergeCell ref="AF44:AG44"/>
    <mergeCell ref="AH44:AK44"/>
    <mergeCell ref="AF43:AG43"/>
    <mergeCell ref="T48:U48"/>
    <mergeCell ref="V48:W48"/>
    <mergeCell ref="AD48:AE48"/>
    <mergeCell ref="AF48:AG48"/>
    <mergeCell ref="T47:U47"/>
    <mergeCell ref="V47:W47"/>
    <mergeCell ref="AD50:AE50"/>
    <mergeCell ref="AF50:AG50"/>
    <mergeCell ref="T49:U49"/>
    <mergeCell ref="V49:W49"/>
    <mergeCell ref="AH33:AK33"/>
    <mergeCell ref="AH34:AK34"/>
    <mergeCell ref="AH35:AK35"/>
    <mergeCell ref="AH36:AK36"/>
    <mergeCell ref="AH31:AK31"/>
    <mergeCell ref="AH30:AK30"/>
    <mergeCell ref="AH29:AK29"/>
    <mergeCell ref="T52:AK52"/>
    <mergeCell ref="AH45:AK45"/>
    <mergeCell ref="AH46:AK46"/>
    <mergeCell ref="AH47:AK47"/>
    <mergeCell ref="AH48:AK48"/>
    <mergeCell ref="AH49:AK49"/>
    <mergeCell ref="AH50:AK50"/>
    <mergeCell ref="X48:AA48"/>
    <mergeCell ref="X49:AA49"/>
    <mergeCell ref="X50:AA50"/>
    <mergeCell ref="X51:AA51"/>
    <mergeCell ref="AH51:AK51"/>
    <mergeCell ref="AD47:AE47"/>
    <mergeCell ref="AF47:AG47"/>
    <mergeCell ref="T46:U46"/>
    <mergeCell ref="V46:W46"/>
    <mergeCell ref="AD46:AE46"/>
    <mergeCell ref="X23:AA23"/>
    <mergeCell ref="X24:AA24"/>
    <mergeCell ref="A11:A18"/>
    <mergeCell ref="S18:Y18"/>
    <mergeCell ref="AG18:AM18"/>
    <mergeCell ref="A3:AM3"/>
    <mergeCell ref="Q13:R13"/>
    <mergeCell ref="T13:V13"/>
    <mergeCell ref="L14:AM14"/>
    <mergeCell ref="L15:AM15"/>
    <mergeCell ref="L12:AM12"/>
    <mergeCell ref="L11:AM11"/>
    <mergeCell ref="B13:K15"/>
    <mergeCell ref="AJ6:AK6"/>
    <mergeCell ref="AG6:AH6"/>
    <mergeCell ref="AD6:AE6"/>
    <mergeCell ref="A7:G7"/>
    <mergeCell ref="B12:K12"/>
    <mergeCell ref="S16:Y16"/>
    <mergeCell ref="AG16:AM16"/>
    <mergeCell ref="S17:Y17"/>
    <mergeCell ref="AG17:AM17"/>
    <mergeCell ref="A4:U4"/>
    <mergeCell ref="V4:X4"/>
    <mergeCell ref="AF25:AG25"/>
    <mergeCell ref="T24:U24"/>
    <mergeCell ref="X25:AA25"/>
    <mergeCell ref="X26:AA26"/>
    <mergeCell ref="X27:AA27"/>
    <mergeCell ref="V26:W26"/>
    <mergeCell ref="AD26:AE26"/>
    <mergeCell ref="AF26:AG26"/>
    <mergeCell ref="AF27:AG27"/>
    <mergeCell ref="AH26:AK26"/>
    <mergeCell ref="AH27:AK27"/>
    <mergeCell ref="AH28:AK28"/>
    <mergeCell ref="AH32:AK32"/>
    <mergeCell ref="AF30:AG30"/>
    <mergeCell ref="T29:U29"/>
    <mergeCell ref="V29:W29"/>
    <mergeCell ref="X29:AA29"/>
    <mergeCell ref="AD29:AE29"/>
    <mergeCell ref="AF29:AG29"/>
    <mergeCell ref="AF31:AG31"/>
    <mergeCell ref="T26:U26"/>
    <mergeCell ref="T27:U27"/>
    <mergeCell ref="T28:U28"/>
    <mergeCell ref="T32:U32"/>
    <mergeCell ref="X28:AA28"/>
    <mergeCell ref="X32:AA32"/>
    <mergeCell ref="V32:W32"/>
    <mergeCell ref="AD32:AE32"/>
    <mergeCell ref="AF32:AG32"/>
    <mergeCell ref="AF28:AG28"/>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AH22:AK22"/>
    <mergeCell ref="AH23:AK23"/>
    <mergeCell ref="AH24:AK24"/>
    <mergeCell ref="AD21:AG21"/>
    <mergeCell ref="V23:W23"/>
    <mergeCell ref="V25:W25"/>
    <mergeCell ref="AD25:AE25"/>
    <mergeCell ref="T33:U33"/>
    <mergeCell ref="V33:W33"/>
    <mergeCell ref="AD33:AE33"/>
    <mergeCell ref="AF33:AG33"/>
    <mergeCell ref="AF46:AG46"/>
    <mergeCell ref="AF34:AG34"/>
    <mergeCell ref="AD45:AE45"/>
    <mergeCell ref="X46:AA46"/>
    <mergeCell ref="AF38:AG38"/>
    <mergeCell ref="X38:AA38"/>
    <mergeCell ref="AF39:AG39"/>
    <mergeCell ref="T40:U40"/>
    <mergeCell ref="V40:W40"/>
    <mergeCell ref="AD49:AE49"/>
    <mergeCell ref="AF49:AG49"/>
    <mergeCell ref="X47:AA47"/>
    <mergeCell ref="T42:U42"/>
    <mergeCell ref="V42:W42"/>
    <mergeCell ref="AD42:AE42"/>
    <mergeCell ref="AF42:AG42"/>
    <mergeCell ref="AF45:AG45"/>
    <mergeCell ref="X45:AA45"/>
    <mergeCell ref="T43:U43"/>
    <mergeCell ref="V43:W43"/>
    <mergeCell ref="X43:AA43"/>
    <mergeCell ref="A51:S51"/>
    <mergeCell ref="A20:S21"/>
    <mergeCell ref="A52:S5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A47:A50"/>
    <mergeCell ref="T31:U31"/>
    <mergeCell ref="V31:W31"/>
    <mergeCell ref="X31:AA31"/>
    <mergeCell ref="AD31:AE31"/>
    <mergeCell ref="AD38:AE38"/>
    <mergeCell ref="A39:A46"/>
    <mergeCell ref="A22:A31"/>
    <mergeCell ref="A33:A38"/>
    <mergeCell ref="X36:AA36"/>
    <mergeCell ref="X37:AA37"/>
    <mergeCell ref="T30:U30"/>
    <mergeCell ref="V30:W30"/>
    <mergeCell ref="X30:AA30"/>
    <mergeCell ref="AD30:AE30"/>
    <mergeCell ref="V28:W28"/>
    <mergeCell ref="AD28:AE28"/>
    <mergeCell ref="T34:U34"/>
    <mergeCell ref="V34:W34"/>
    <mergeCell ref="AD34:AE34"/>
    <mergeCell ref="V27:W27"/>
    <mergeCell ref="AD27:AE27"/>
    <mergeCell ref="X39:AA39"/>
    <mergeCell ref="X42:AA42"/>
    <mergeCell ref="T38:U38"/>
    <mergeCell ref="V38:W38"/>
    <mergeCell ref="T45:U45"/>
    <mergeCell ref="V45:W45"/>
    <mergeCell ref="AD43:AE43"/>
    <mergeCell ref="X22:AA22"/>
  </mergeCells>
  <phoneticPr fontId="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B1EB-8054-4AC4-81B3-72B992B4254A}">
  <sheetPr>
    <tabColor rgb="FFFF0000"/>
    <pageSetUpPr fitToPage="1"/>
  </sheetPr>
  <dimension ref="A1:M39"/>
  <sheetViews>
    <sheetView showGridLines="0" view="pageBreakPreview" zoomScaleNormal="140" zoomScaleSheetLayoutView="100" workbookViewId="0"/>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291</v>
      </c>
    </row>
    <row r="3" spans="1:13" ht="18" customHeight="1" thickBot="1">
      <c r="B3" s="69"/>
      <c r="M3" s="70" t="s">
        <v>100</v>
      </c>
    </row>
    <row r="4" spans="1:13" ht="32.25" customHeight="1" thickBot="1">
      <c r="B4" s="397" t="s">
        <v>88</v>
      </c>
      <c r="C4" s="398" t="s">
        <v>102</v>
      </c>
      <c r="D4" s="399" t="s">
        <v>75</v>
      </c>
      <c r="E4" s="400" t="s">
        <v>81</v>
      </c>
      <c r="F4" s="401" t="s">
        <v>242</v>
      </c>
      <c r="G4" s="401"/>
      <c r="H4" s="402"/>
      <c r="I4" s="401" t="s">
        <v>244</v>
      </c>
      <c r="J4" s="401"/>
      <c r="K4" s="402"/>
      <c r="L4" s="392" t="s">
        <v>95</v>
      </c>
      <c r="M4" s="393" t="s">
        <v>97</v>
      </c>
    </row>
    <row r="5" spans="1:13" ht="27.75" customHeight="1">
      <c r="B5" s="397"/>
      <c r="C5" s="398"/>
      <c r="D5" s="399"/>
      <c r="E5" s="400"/>
      <c r="F5" s="71" t="s">
        <v>77</v>
      </c>
      <c r="G5" s="71" t="s">
        <v>78</v>
      </c>
      <c r="H5" s="72" t="s">
        <v>79</v>
      </c>
      <c r="I5" s="73" t="s">
        <v>90</v>
      </c>
      <c r="J5" s="71" t="s">
        <v>91</v>
      </c>
      <c r="K5" s="74" t="s">
        <v>92</v>
      </c>
      <c r="L5" s="393"/>
      <c r="M5" s="393"/>
    </row>
    <row r="6" spans="1:13" ht="22.5" customHeight="1">
      <c r="B6" s="75">
        <v>1</v>
      </c>
      <c r="C6" s="76" t="str">
        <f ca="1">IFERROR(INDIRECT("'【記入例】（付表2）事業所・施設別個票"&amp;$B6&amp;"'！$AG$4"),"")</f>
        <v>4710101234</v>
      </c>
      <c r="D6" s="76" t="str">
        <f ca="1">IFERROR(INDIRECT("'【記入例】（付表2）事業所・施設別個票"&amp;$B6&amp;"'！$L$4"),"")</f>
        <v>就労継続支援事業所　那覇</v>
      </c>
      <c r="E6" s="75" t="str">
        <f ca="1">IFERROR(INDIRECT("'【記入例】（付表2）事業所・施設別個票"&amp;$B6&amp;"'！$L$5"),"")</f>
        <v>就労継続支援Ａ型</v>
      </c>
      <c r="F6" s="77">
        <f ca="1">IF(G6&lt;&gt;0,IFERROR(INDIRECT("'【記入例】（付表2）事業所・施設別個票"&amp;$B6&amp;"'！$AA$13"),""),0)</f>
        <v>279</v>
      </c>
      <c r="G6" s="77">
        <f ca="1">IFERROR(INDIRECT("'【記入例】（付表2）事業所・施設別個票"&amp;$B6&amp;"'！$AI$13"),"")</f>
        <v>338</v>
      </c>
      <c r="H6" s="78">
        <f ca="1">MIN(F6:G6)</f>
        <v>279</v>
      </c>
      <c r="I6" s="79">
        <f ca="1">IF(J6&lt;&gt;0,IFERROR(INDIRECT("'【記入例】（付表2）事業所・施設別個票"&amp;$B6&amp;"'！$AA$41"),""),0)</f>
        <v>0</v>
      </c>
      <c r="J6" s="77">
        <f ca="1">IFERROR(INDIRECT("'【記入例】（付表2）事業所・施設別個票"&amp;$B6&amp;"'！$AI$41"),"")</f>
        <v>0</v>
      </c>
      <c r="K6" s="80">
        <f ca="1">MIN(I6:J6)</f>
        <v>0</v>
      </c>
      <c r="L6" s="80">
        <f ca="1">SUM(H6,K6)</f>
        <v>279</v>
      </c>
      <c r="M6" s="293"/>
    </row>
    <row r="7" spans="1:13" ht="22.5" customHeight="1">
      <c r="B7" s="75">
        <v>2</v>
      </c>
      <c r="C7" s="76" t="str">
        <f t="shared" ref="C7:C20" ca="1" si="0">IFERROR(INDIRECT("'【記入例】（付表2）事業所・施設別個票"&amp;$B7&amp;"'！$AG$4"),"")</f>
        <v/>
      </c>
      <c r="D7" s="76" t="str">
        <f t="shared" ref="D7:D20" ca="1" si="1">IFERROR(INDIRECT("'【記入例】（付表2）事業所・施設別個票"&amp;$B7&amp;"'！$L$4"),"")</f>
        <v/>
      </c>
      <c r="E7" s="75" t="str">
        <f t="shared" ref="E7:E20" ca="1" si="2">IFERROR(INDIRECT("'【記入例】（付表2）事業所・施設別個票"&amp;$B7&amp;"'！$L$5"),"")</f>
        <v/>
      </c>
      <c r="F7" s="77" t="str">
        <f t="shared" ref="F7:F20" ca="1" si="3">IF(G7&lt;&gt;0,IFERROR(INDIRECT("'【記入例】（付表2）事業所・施設別個票"&amp;$B7&amp;"'！$AA$13"),""),0)</f>
        <v/>
      </c>
      <c r="G7" s="77" t="str">
        <f t="shared" ref="G7:G20" ca="1" si="4">IFERROR(INDIRECT("'【記入例】（付表2）事業所・施設別個票"&amp;$B7&amp;"'！$AI$13"),"")</f>
        <v/>
      </c>
      <c r="H7" s="78">
        <f t="shared" ref="H7:H20" ca="1" si="5">MIN(F7:G7)</f>
        <v>0</v>
      </c>
      <c r="I7" s="79" t="str">
        <f t="shared" ref="I7:I20" ca="1" si="6">IF(J7&lt;&gt;0,IFERROR(INDIRECT("'【記入例】（付表2）事業所・施設別個票"&amp;$B7&amp;"'！$AA$41"),""),0)</f>
        <v/>
      </c>
      <c r="J7" s="77" t="str">
        <f t="shared" ref="J7:J20" ca="1" si="7">IFERROR(INDIRECT("'【記入例】（付表2）事業所・施設別個票"&amp;$B7&amp;"'！$AI$41"),"")</f>
        <v/>
      </c>
      <c r="K7" s="80">
        <f t="shared" ref="K7:K20" ca="1" si="8">MIN(I7:J7)</f>
        <v>0</v>
      </c>
      <c r="L7" s="80">
        <f t="shared" ref="L7:L20" ca="1" si="9">SUM(H7,K7)</f>
        <v>0</v>
      </c>
      <c r="M7" s="293"/>
    </row>
    <row r="8" spans="1:13" ht="22.5" customHeight="1">
      <c r="B8" s="75">
        <v>3</v>
      </c>
      <c r="C8" s="76" t="str">
        <f t="shared" ca="1" si="0"/>
        <v/>
      </c>
      <c r="D8" s="76" t="str">
        <f t="shared" ca="1" si="1"/>
        <v/>
      </c>
      <c r="E8" s="75" t="str">
        <f t="shared" ca="1" si="2"/>
        <v/>
      </c>
      <c r="F8" s="77" t="str">
        <f t="shared" ca="1" si="3"/>
        <v/>
      </c>
      <c r="G8" s="77" t="str">
        <f t="shared" ca="1" si="4"/>
        <v/>
      </c>
      <c r="H8" s="78">
        <f ca="1">MIN(F8:G8)</f>
        <v>0</v>
      </c>
      <c r="I8" s="79" t="str">
        <f t="shared" ca="1" si="6"/>
        <v/>
      </c>
      <c r="J8" s="77" t="str">
        <f t="shared" ca="1" si="7"/>
        <v/>
      </c>
      <c r="K8" s="80">
        <f t="shared" ca="1" si="8"/>
        <v>0</v>
      </c>
      <c r="L8" s="80">
        <f t="shared" ca="1" si="9"/>
        <v>0</v>
      </c>
      <c r="M8" s="293"/>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293"/>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293"/>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293"/>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293"/>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293"/>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293"/>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293"/>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293"/>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293"/>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293"/>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293"/>
    </row>
    <row r="20" spans="1:13" ht="22.5" customHeight="1" thickBot="1">
      <c r="B20" s="81">
        <v>15</v>
      </c>
      <c r="C20" s="76" t="str">
        <f t="shared" ca="1" si="0"/>
        <v/>
      </c>
      <c r="D20" s="76" t="str">
        <f t="shared" ca="1" si="1"/>
        <v/>
      </c>
      <c r="E20" s="75" t="str">
        <f t="shared" ca="1" si="2"/>
        <v/>
      </c>
      <c r="F20" s="77" t="str">
        <f t="shared" ca="1" si="3"/>
        <v/>
      </c>
      <c r="G20" s="77" t="str">
        <f t="shared" ca="1" si="4"/>
        <v/>
      </c>
      <c r="H20" s="83">
        <f t="shared" ca="1" si="5"/>
        <v>0</v>
      </c>
      <c r="I20" s="79" t="str">
        <f t="shared" ca="1" si="6"/>
        <v/>
      </c>
      <c r="J20" s="77" t="str">
        <f t="shared" ca="1" si="7"/>
        <v/>
      </c>
      <c r="K20" s="85">
        <f t="shared" ca="1" si="8"/>
        <v>0</v>
      </c>
      <c r="L20" s="85">
        <f t="shared" ca="1" si="9"/>
        <v>0</v>
      </c>
      <c r="M20" s="294"/>
    </row>
    <row r="21" spans="1:13" ht="22.5" customHeight="1" thickTop="1" thickBot="1">
      <c r="B21" s="597" t="s">
        <v>94</v>
      </c>
      <c r="C21" s="598"/>
      <c r="D21" s="598"/>
      <c r="E21" s="598"/>
      <c r="F21" s="86"/>
      <c r="G21" s="86"/>
      <c r="H21" s="87">
        <f ca="1">SUM(H6:H20)</f>
        <v>279</v>
      </c>
      <c r="I21" s="88"/>
      <c r="J21" s="86"/>
      <c r="K21" s="89">
        <f ca="1">SUM(K6:K20)</f>
        <v>0</v>
      </c>
      <c r="L21" s="89">
        <f ca="1">SUM(H21,K21)</f>
        <v>279</v>
      </c>
      <c r="M21" s="90"/>
    </row>
    <row r="22" spans="1:13" ht="19.5" customHeight="1"/>
    <row r="23" spans="1:13" ht="18" customHeight="1">
      <c r="A23" s="68" t="s">
        <v>89</v>
      </c>
    </row>
    <row r="24" spans="1:13" ht="16.5" customHeight="1">
      <c r="B24" s="91">
        <v>1</v>
      </c>
      <c r="C24" s="29" t="s">
        <v>98</v>
      </c>
    </row>
    <row r="25" spans="1:13" ht="16.5" customHeight="1">
      <c r="B25" s="91">
        <v>2</v>
      </c>
      <c r="C25" s="26" t="s">
        <v>279</v>
      </c>
    </row>
    <row r="26" spans="1:13" ht="16.5" customHeight="1">
      <c r="B26" s="91">
        <v>3</v>
      </c>
      <c r="C26" s="29" t="s">
        <v>214</v>
      </c>
    </row>
    <row r="27" spans="1:13" ht="16.5" customHeight="1">
      <c r="B27" s="30">
        <v>4</v>
      </c>
      <c r="C27" s="92" t="s">
        <v>93</v>
      </c>
    </row>
    <row r="28" spans="1:13" ht="16.5" customHeight="1">
      <c r="B28" s="30">
        <v>5</v>
      </c>
      <c r="C28" s="92" t="s">
        <v>96</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A74DCB03-3492-4A71-B7FC-71DAE8CC807A}">
      <formula1>#REF!</formula1>
    </dataValidation>
  </dataValidations>
  <pageMargins left="0.19685039370078741" right="0.19685039370078741" top="0.39370078740157483" bottom="0.39370078740157483" header="0" footer="0"/>
  <pageSetup paperSize="9" scale="9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2B63-7BFB-49E4-BA0F-B09A6CF23985}">
  <sheetPr>
    <tabColor rgb="FFFF0000"/>
  </sheetPr>
  <dimension ref="A1:AM148"/>
  <sheetViews>
    <sheetView showGridLines="0" view="pageBreakPreview" zoomScaleNormal="120" zoomScaleSheetLayoutView="100" workbookViewId="0">
      <selection activeCell="BB1" sqref="BB1"/>
    </sheetView>
  </sheetViews>
  <sheetFormatPr defaultColWidth="2.25" defaultRowHeight="15"/>
  <cols>
    <col min="1" max="39" width="2.375" style="94" customWidth="1"/>
    <col min="40" max="40" width="2.25" style="94"/>
    <col min="41" max="41" width="2.25" style="94" customWidth="1"/>
    <col min="42" max="16384" width="2.25" style="94"/>
  </cols>
  <sheetData>
    <row r="1" spans="1:39">
      <c r="A1" s="93" t="s">
        <v>289</v>
      </c>
    </row>
    <row r="2" spans="1:39">
      <c r="A2" s="94" t="str">
        <f>'【記入例】(第１号様式の1)交付申請書'!V4</f>
        <v>（令和　</v>
      </c>
      <c r="D2" s="94">
        <f>'【記入例】(第１号様式の1)交付申請書'!Y4</f>
        <v>5</v>
      </c>
      <c r="E2" s="94" t="str">
        <f>'【記入例】(第１号様式の1)交付申請書'!Z4</f>
        <v>年度にかかった経費）</v>
      </c>
    </row>
    <row r="3" spans="1:39" s="99" customFormat="1" ht="12" customHeight="1">
      <c r="A3" s="561" t="s">
        <v>24</v>
      </c>
      <c r="B3" s="95" t="s">
        <v>0</v>
      </c>
      <c r="C3" s="96"/>
      <c r="D3" s="96"/>
      <c r="E3" s="97"/>
      <c r="F3" s="97"/>
      <c r="G3" s="97"/>
      <c r="H3" s="97"/>
      <c r="I3" s="97"/>
      <c r="J3" s="97"/>
      <c r="K3" s="98"/>
      <c r="L3" s="602" t="s">
        <v>267</v>
      </c>
      <c r="M3" s="603"/>
      <c r="N3" s="603"/>
      <c r="O3" s="603"/>
      <c r="P3" s="603"/>
      <c r="Q3" s="603"/>
      <c r="R3" s="603"/>
      <c r="S3" s="603"/>
      <c r="T3" s="603"/>
      <c r="U3" s="603"/>
      <c r="V3" s="603"/>
      <c r="W3" s="603"/>
      <c r="X3" s="603"/>
      <c r="Y3" s="603"/>
      <c r="Z3" s="603"/>
      <c r="AA3" s="603"/>
      <c r="AB3" s="603"/>
      <c r="AC3" s="603"/>
      <c r="AD3" s="603"/>
      <c r="AE3" s="603"/>
      <c r="AF3" s="604"/>
      <c r="AG3" s="567" t="s">
        <v>138</v>
      </c>
      <c r="AH3" s="568"/>
      <c r="AI3" s="568"/>
      <c r="AJ3" s="568"/>
      <c r="AK3" s="568"/>
      <c r="AL3" s="568"/>
      <c r="AM3" s="569"/>
    </row>
    <row r="4" spans="1:39" s="99" customFormat="1" ht="20.25" customHeight="1">
      <c r="A4" s="562"/>
      <c r="B4" s="100" t="s">
        <v>19</v>
      </c>
      <c r="C4" s="101"/>
      <c r="D4" s="101"/>
      <c r="E4" s="102"/>
      <c r="F4" s="102"/>
      <c r="G4" s="102"/>
      <c r="H4" s="102"/>
      <c r="I4" s="102"/>
      <c r="J4" s="102"/>
      <c r="K4" s="103"/>
      <c r="L4" s="605" t="s">
        <v>261</v>
      </c>
      <c r="M4" s="606"/>
      <c r="N4" s="606"/>
      <c r="O4" s="606"/>
      <c r="P4" s="606"/>
      <c r="Q4" s="606"/>
      <c r="R4" s="606"/>
      <c r="S4" s="606"/>
      <c r="T4" s="606"/>
      <c r="U4" s="606"/>
      <c r="V4" s="606"/>
      <c r="W4" s="606"/>
      <c r="X4" s="606"/>
      <c r="Y4" s="606"/>
      <c r="Z4" s="606"/>
      <c r="AA4" s="606"/>
      <c r="AB4" s="606"/>
      <c r="AC4" s="606"/>
      <c r="AD4" s="606"/>
      <c r="AE4" s="606"/>
      <c r="AF4" s="607"/>
      <c r="AG4" s="608" t="s">
        <v>260</v>
      </c>
      <c r="AH4" s="609"/>
      <c r="AI4" s="609"/>
      <c r="AJ4" s="609"/>
      <c r="AK4" s="609"/>
      <c r="AL4" s="609"/>
      <c r="AM4" s="610"/>
    </row>
    <row r="5" spans="1:39" s="99" customFormat="1" ht="20.25" customHeight="1">
      <c r="A5" s="562"/>
      <c r="B5" s="104" t="s">
        <v>64</v>
      </c>
      <c r="C5" s="105"/>
      <c r="D5" s="105"/>
      <c r="E5" s="106"/>
      <c r="F5" s="106"/>
      <c r="G5" s="106"/>
      <c r="H5" s="106"/>
      <c r="I5" s="106"/>
      <c r="J5" s="106"/>
      <c r="K5" s="107"/>
      <c r="L5" s="611" t="s">
        <v>154</v>
      </c>
      <c r="M5" s="612"/>
      <c r="N5" s="612"/>
      <c r="O5" s="612"/>
      <c r="P5" s="612"/>
      <c r="Q5" s="612"/>
      <c r="R5" s="612"/>
      <c r="S5" s="612"/>
      <c r="T5" s="612"/>
      <c r="U5" s="612"/>
      <c r="V5" s="612"/>
      <c r="W5" s="612"/>
      <c r="X5" s="612"/>
      <c r="Y5" s="612"/>
      <c r="Z5" s="612"/>
      <c r="AA5" s="612"/>
      <c r="AB5" s="612"/>
      <c r="AC5" s="612"/>
      <c r="AD5" s="612"/>
      <c r="AE5" s="612"/>
      <c r="AF5" s="612"/>
      <c r="AG5" s="612"/>
      <c r="AH5" s="612"/>
      <c r="AI5" s="612"/>
      <c r="AJ5" s="612"/>
      <c r="AK5" s="612"/>
      <c r="AL5" s="612"/>
      <c r="AM5" s="613"/>
    </row>
    <row r="6" spans="1:39" s="99" customFormat="1" ht="13.5" customHeight="1">
      <c r="A6" s="562"/>
      <c r="B6" s="555" t="s">
        <v>65</v>
      </c>
      <c r="C6" s="556"/>
      <c r="D6" s="556"/>
      <c r="E6" s="556"/>
      <c r="F6" s="556"/>
      <c r="G6" s="556"/>
      <c r="H6" s="556"/>
      <c r="I6" s="556"/>
      <c r="J6" s="556"/>
      <c r="K6" s="557"/>
      <c r="L6" s="108" t="s">
        <v>5</v>
      </c>
      <c r="M6" s="108"/>
      <c r="N6" s="108"/>
      <c r="O6" s="108"/>
      <c r="P6" s="108"/>
      <c r="Q6" s="614" t="s">
        <v>239</v>
      </c>
      <c r="R6" s="614"/>
      <c r="S6" s="108" t="s">
        <v>6</v>
      </c>
      <c r="T6" s="614" t="s">
        <v>263</v>
      </c>
      <c r="U6" s="614"/>
      <c r="V6" s="614"/>
      <c r="W6" s="108" t="s">
        <v>7</v>
      </c>
      <c r="X6" s="108"/>
      <c r="Y6" s="108"/>
      <c r="Z6" s="108"/>
      <c r="AA6" s="108"/>
      <c r="AB6" s="108"/>
      <c r="AC6" s="109"/>
      <c r="AD6" s="108"/>
      <c r="AE6" s="108"/>
      <c r="AF6" s="108"/>
      <c r="AG6" s="108"/>
      <c r="AH6" s="108"/>
      <c r="AI6" s="108"/>
      <c r="AJ6" s="108"/>
      <c r="AK6" s="108"/>
      <c r="AL6" s="108"/>
      <c r="AM6" s="110"/>
    </row>
    <row r="7" spans="1:39" s="99" customFormat="1" ht="20.25" customHeight="1">
      <c r="A7" s="562"/>
      <c r="B7" s="558"/>
      <c r="C7" s="559"/>
      <c r="D7" s="559"/>
      <c r="E7" s="559"/>
      <c r="F7" s="559"/>
      <c r="G7" s="559"/>
      <c r="H7" s="559"/>
      <c r="I7" s="559"/>
      <c r="J7" s="559"/>
      <c r="K7" s="560"/>
      <c r="L7" s="615" t="s">
        <v>262</v>
      </c>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7"/>
    </row>
    <row r="8" spans="1:39" s="99" customFormat="1" ht="20.25" customHeight="1">
      <c r="A8" s="562"/>
      <c r="B8" s="111" t="s">
        <v>8</v>
      </c>
      <c r="C8" s="213"/>
      <c r="D8" s="213"/>
      <c r="E8" s="113"/>
      <c r="F8" s="113"/>
      <c r="G8" s="113"/>
      <c r="H8" s="113"/>
      <c r="I8" s="113"/>
      <c r="J8" s="113"/>
      <c r="K8" s="113"/>
      <c r="L8" s="111" t="s">
        <v>9</v>
      </c>
      <c r="M8" s="113"/>
      <c r="N8" s="113"/>
      <c r="O8" s="113"/>
      <c r="P8" s="113"/>
      <c r="Q8" s="113"/>
      <c r="R8" s="114"/>
      <c r="S8" s="599" t="s">
        <v>264</v>
      </c>
      <c r="T8" s="600"/>
      <c r="U8" s="600"/>
      <c r="V8" s="600"/>
      <c r="W8" s="600"/>
      <c r="X8" s="600"/>
      <c r="Y8" s="601"/>
      <c r="Z8" s="111" t="s">
        <v>62</v>
      </c>
      <c r="AA8" s="113"/>
      <c r="AB8" s="113"/>
      <c r="AC8" s="113"/>
      <c r="AD8" s="113"/>
      <c r="AE8" s="113"/>
      <c r="AF8" s="114"/>
      <c r="AG8" s="599" t="s">
        <v>265</v>
      </c>
      <c r="AH8" s="600"/>
      <c r="AI8" s="600"/>
      <c r="AJ8" s="600"/>
      <c r="AK8" s="600"/>
      <c r="AL8" s="600"/>
      <c r="AM8" s="601"/>
    </row>
    <row r="9" spans="1:39" s="99" customFormat="1" ht="20.25" customHeight="1">
      <c r="A9" s="563"/>
      <c r="B9" s="111" t="s">
        <v>20</v>
      </c>
      <c r="C9" s="213"/>
      <c r="D9" s="213"/>
      <c r="E9" s="113"/>
      <c r="F9" s="113"/>
      <c r="G9" s="113"/>
      <c r="H9" s="113"/>
      <c r="I9" s="113"/>
      <c r="J9" s="113"/>
      <c r="K9" s="113"/>
      <c r="L9" s="599" t="s">
        <v>266</v>
      </c>
      <c r="M9" s="600"/>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1"/>
    </row>
    <row r="10" spans="1:39" s="99" customFormat="1" ht="18" customHeight="1">
      <c r="A10" s="555" t="s">
        <v>25</v>
      </c>
      <c r="B10" s="556"/>
      <c r="C10" s="556"/>
      <c r="D10" s="556"/>
      <c r="E10" s="556"/>
      <c r="F10" s="556"/>
      <c r="G10" s="556"/>
      <c r="H10" s="557"/>
      <c r="I10" s="273"/>
      <c r="J10" s="116" t="s">
        <v>252</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39" s="99" customFormat="1" ht="18" customHeight="1">
      <c r="A11" s="558"/>
      <c r="B11" s="559"/>
      <c r="C11" s="559"/>
      <c r="D11" s="559"/>
      <c r="E11" s="559"/>
      <c r="F11" s="559"/>
      <c r="G11" s="559"/>
      <c r="H11" s="560"/>
      <c r="I11" s="274"/>
      <c r="J11" s="120" t="s">
        <v>248</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39" s="99" customFormat="1" ht="5.25" customHeight="1">
      <c r="A12" s="122"/>
      <c r="B12" s="122"/>
      <c r="C12" s="122"/>
      <c r="D12" s="122"/>
      <c r="E12" s="122"/>
      <c r="F12" s="122"/>
      <c r="G12" s="122"/>
      <c r="H12" s="122"/>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39" s="99" customFormat="1" ht="20.25" customHeight="1">
      <c r="A13" s="124" t="s">
        <v>240</v>
      </c>
      <c r="B13" s="102"/>
      <c r="C13" s="125"/>
      <c r="D13" s="125"/>
      <c r="E13" s="125"/>
      <c r="F13" s="125"/>
      <c r="G13" s="125"/>
      <c r="H13" s="125"/>
      <c r="I13" s="126"/>
      <c r="J13" s="120"/>
      <c r="K13" s="102"/>
      <c r="L13" s="101"/>
      <c r="M13" s="101"/>
      <c r="N13" s="101"/>
      <c r="O13" s="101"/>
      <c r="P13" s="101"/>
      <c r="Q13" s="101"/>
      <c r="R13" s="101"/>
      <c r="S13" s="101"/>
      <c r="T13" s="101"/>
      <c r="U13" s="101"/>
      <c r="V13" s="101"/>
      <c r="W13" s="535" t="s">
        <v>76</v>
      </c>
      <c r="X13" s="536"/>
      <c r="Y13" s="536"/>
      <c r="Z13" s="537"/>
      <c r="AA13" s="538">
        <f>IF($L$5="","",VLOOKUP($L$5,基準単価!$D$7:$F$35,2,0))</f>
        <v>279</v>
      </c>
      <c r="AB13" s="539"/>
      <c r="AC13" s="539"/>
      <c r="AD13" s="536" t="s">
        <v>60</v>
      </c>
      <c r="AE13" s="537"/>
      <c r="AF13" s="535" t="s">
        <v>47</v>
      </c>
      <c r="AG13" s="536"/>
      <c r="AH13" s="537"/>
      <c r="AI13" s="540">
        <f>ROUNDDOWN(J70/1000,0)</f>
        <v>338</v>
      </c>
      <c r="AJ13" s="541"/>
      <c r="AK13" s="541"/>
      <c r="AL13" s="536" t="s">
        <v>60</v>
      </c>
      <c r="AM13" s="537"/>
    </row>
    <row r="14" spans="1:39" s="99" customFormat="1" ht="20.25" customHeight="1">
      <c r="A14" s="127" t="s">
        <v>26</v>
      </c>
      <c r="B14" s="213"/>
      <c r="C14" s="128"/>
      <c r="D14" s="128"/>
      <c r="E14" s="128"/>
      <c r="F14" s="128"/>
      <c r="G14" s="128"/>
      <c r="H14" s="618" t="s">
        <v>201</v>
      </c>
      <c r="I14" s="619"/>
      <c r="J14" s="620"/>
      <c r="K14" s="524" t="s">
        <v>82</v>
      </c>
      <c r="L14" s="525"/>
      <c r="M14" s="525"/>
      <c r="N14" s="525"/>
      <c r="O14" s="525"/>
      <c r="P14" s="525"/>
      <c r="Q14" s="525"/>
      <c r="R14" s="525"/>
      <c r="S14" s="525"/>
      <c r="T14" s="525"/>
      <c r="U14" s="525"/>
      <c r="V14" s="525"/>
      <c r="W14" s="525"/>
      <c r="X14" s="525"/>
      <c r="Y14" s="525"/>
      <c r="Z14" s="525"/>
      <c r="AA14" s="525"/>
      <c r="AB14" s="525"/>
      <c r="AC14" s="525"/>
      <c r="AD14" s="525"/>
      <c r="AE14" s="525"/>
      <c r="AF14" s="129" t="s">
        <v>73</v>
      </c>
      <c r="AG14" s="130"/>
      <c r="AH14" s="130"/>
      <c r="AI14" s="113"/>
      <c r="AJ14" s="113"/>
      <c r="AK14" s="213"/>
      <c r="AL14" s="128"/>
      <c r="AM14" s="114"/>
    </row>
    <row r="15" spans="1:39" s="99" customFormat="1" ht="14.25" customHeight="1">
      <c r="A15" s="131"/>
      <c r="B15" s="106"/>
      <c r="C15" s="528" t="s">
        <v>281</v>
      </c>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8"/>
      <c r="AM15" s="529"/>
    </row>
    <row r="16" spans="1:39" s="99" customFormat="1" ht="14.25" customHeight="1">
      <c r="A16" s="132"/>
      <c r="B16" s="133"/>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9"/>
    </row>
    <row r="17" spans="1:39" s="99" customFormat="1" ht="14.25" customHeight="1">
      <c r="A17" s="132"/>
      <c r="B17" s="133"/>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9"/>
    </row>
    <row r="18" spans="1:39" s="99" customFormat="1" ht="14.25" customHeight="1">
      <c r="A18" s="132"/>
      <c r="B18" s="133"/>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9"/>
    </row>
    <row r="19" spans="1:39" s="99" customFormat="1" ht="14.25" customHeight="1">
      <c r="A19" s="134"/>
      <c r="B19" s="135"/>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8"/>
    </row>
    <row r="20" spans="1:39" s="139" customFormat="1" ht="18.95" customHeight="1">
      <c r="A20" s="549" t="s">
        <v>213</v>
      </c>
      <c r="B20" s="550"/>
      <c r="C20" s="550"/>
      <c r="D20" s="550"/>
      <c r="E20" s="550"/>
      <c r="F20" s="550"/>
      <c r="G20" s="550"/>
      <c r="H20" s="550"/>
      <c r="I20" s="550"/>
      <c r="J20" s="550"/>
      <c r="K20" s="550"/>
      <c r="L20" s="550"/>
      <c r="M20" s="550"/>
      <c r="N20" s="550"/>
      <c r="O20" s="136"/>
      <c r="P20" s="136"/>
      <c r="Q20" s="136"/>
      <c r="R20" s="137"/>
      <c r="S20" s="137"/>
      <c r="T20" s="137"/>
      <c r="U20" s="137"/>
      <c r="V20" s="137"/>
      <c r="W20" s="137"/>
      <c r="X20" s="137"/>
      <c r="Y20" s="137"/>
      <c r="Z20" s="137"/>
      <c r="AA20" s="137"/>
      <c r="AB20" s="137"/>
      <c r="AC20" s="137"/>
      <c r="AD20" s="137"/>
      <c r="AE20" s="137"/>
      <c r="AF20" s="137"/>
      <c r="AG20" s="137"/>
      <c r="AH20" s="137"/>
      <c r="AI20" s="137"/>
      <c r="AJ20" s="137"/>
      <c r="AK20" s="137"/>
      <c r="AL20" s="137"/>
      <c r="AM20" s="138"/>
    </row>
    <row r="21" spans="1:39" s="139" customFormat="1" ht="18.95" customHeight="1">
      <c r="A21" s="140"/>
      <c r="B21" s="141"/>
      <c r="C21" s="551" t="s">
        <v>210</v>
      </c>
      <c r="D21" s="551"/>
      <c r="E21" s="551"/>
      <c r="F21" s="551"/>
      <c r="G21" s="551"/>
      <c r="H21" s="551"/>
      <c r="I21" s="551"/>
      <c r="J21" s="551"/>
      <c r="K21" s="551"/>
      <c r="L21" s="551"/>
      <c r="M21" s="551"/>
      <c r="N21" s="551"/>
      <c r="O21" s="544"/>
      <c r="P21" s="544"/>
      <c r="Q21" s="552" t="s">
        <v>187</v>
      </c>
      <c r="R21" s="552"/>
      <c r="S21" s="275">
        <v>5</v>
      </c>
      <c r="T21" s="142" t="s">
        <v>3</v>
      </c>
      <c r="U21" s="275">
        <v>5</v>
      </c>
      <c r="V21" s="142" t="s">
        <v>188</v>
      </c>
      <c r="W21" s="275">
        <v>10</v>
      </c>
      <c r="X21" s="142" t="s">
        <v>1</v>
      </c>
      <c r="Y21" s="142" t="s">
        <v>189</v>
      </c>
      <c r="Z21" s="533" t="s">
        <v>187</v>
      </c>
      <c r="AA21" s="533"/>
      <c r="AB21" s="275">
        <v>5</v>
      </c>
      <c r="AC21" s="142" t="s">
        <v>3</v>
      </c>
      <c r="AD21" s="275">
        <v>5</v>
      </c>
      <c r="AE21" s="142" t="s">
        <v>188</v>
      </c>
      <c r="AF21" s="275">
        <v>15</v>
      </c>
      <c r="AG21" s="142" t="s">
        <v>1</v>
      </c>
      <c r="AH21" s="143"/>
      <c r="AI21" s="143"/>
      <c r="AJ21" s="143"/>
      <c r="AK21" s="143"/>
      <c r="AL21" s="143"/>
      <c r="AM21" s="144"/>
    </row>
    <row r="22" spans="1:39" s="139" customFormat="1" ht="18.95" customHeight="1">
      <c r="A22" s="140"/>
      <c r="B22" s="145"/>
      <c r="C22" s="542" t="s">
        <v>211</v>
      </c>
      <c r="D22" s="542"/>
      <c r="E22" s="542"/>
      <c r="F22" s="542"/>
      <c r="G22" s="542"/>
      <c r="H22" s="542"/>
      <c r="I22" s="542"/>
      <c r="J22" s="542"/>
      <c r="K22" s="542"/>
      <c r="L22" s="542"/>
      <c r="M22" s="542"/>
      <c r="N22" s="542"/>
      <c r="O22" s="542"/>
      <c r="P22" s="542"/>
      <c r="Q22" s="533" t="s">
        <v>187</v>
      </c>
      <c r="R22" s="533"/>
      <c r="S22" s="276"/>
      <c r="T22" s="142" t="s">
        <v>3</v>
      </c>
      <c r="U22" s="276"/>
      <c r="V22" s="142" t="s">
        <v>188</v>
      </c>
      <c r="W22" s="276"/>
      <c r="X22" s="142" t="s">
        <v>1</v>
      </c>
      <c r="Y22" s="142" t="s">
        <v>189</v>
      </c>
      <c r="Z22" s="533" t="s">
        <v>187</v>
      </c>
      <c r="AA22" s="533"/>
      <c r="AB22" s="276"/>
      <c r="AC22" s="142" t="s">
        <v>3</v>
      </c>
      <c r="AD22" s="276"/>
      <c r="AE22" s="142" t="s">
        <v>188</v>
      </c>
      <c r="AF22" s="276"/>
      <c r="AG22" s="142" t="s">
        <v>1</v>
      </c>
      <c r="AH22" s="142"/>
      <c r="AI22" s="142"/>
      <c r="AJ22" s="142"/>
      <c r="AK22" s="142"/>
      <c r="AL22" s="142"/>
      <c r="AM22" s="146"/>
    </row>
    <row r="23" spans="1:39" s="139" customFormat="1" ht="18.95" customHeight="1">
      <c r="A23" s="140"/>
      <c r="B23" s="147"/>
      <c r="C23" s="543"/>
      <c r="D23" s="543"/>
      <c r="E23" s="543"/>
      <c r="F23" s="543"/>
      <c r="G23" s="543"/>
      <c r="H23" s="543"/>
      <c r="I23" s="543"/>
      <c r="J23" s="543"/>
      <c r="K23" s="543"/>
      <c r="L23" s="543"/>
      <c r="M23" s="543"/>
      <c r="N23" s="543"/>
      <c r="O23" s="543"/>
      <c r="P23" s="543"/>
      <c r="Q23" s="544" t="s">
        <v>212</v>
      </c>
      <c r="R23" s="544"/>
      <c r="S23" s="544"/>
      <c r="T23" s="544"/>
      <c r="U23" s="545"/>
      <c r="V23" s="545"/>
      <c r="W23" s="545"/>
      <c r="X23" s="545"/>
      <c r="Y23" s="545"/>
      <c r="Z23" s="545"/>
      <c r="AA23" s="545"/>
      <c r="AB23" s="545"/>
      <c r="AC23" s="545"/>
      <c r="AD23" s="545"/>
      <c r="AE23" s="545"/>
      <c r="AF23" s="545"/>
      <c r="AG23" s="545"/>
      <c r="AH23" s="545"/>
      <c r="AI23" s="545"/>
      <c r="AJ23" s="545"/>
      <c r="AK23" s="545"/>
      <c r="AL23" s="545"/>
      <c r="AM23" s="546"/>
    </row>
    <row r="24" spans="1:39" s="139" customFormat="1" ht="18.95" customHeight="1">
      <c r="A24" s="140"/>
      <c r="B24" s="148"/>
      <c r="C24" s="544" t="s">
        <v>282</v>
      </c>
      <c r="D24" s="544"/>
      <c r="E24" s="544"/>
      <c r="F24" s="544"/>
      <c r="G24" s="544"/>
      <c r="H24" s="544"/>
      <c r="I24" s="544"/>
      <c r="J24" s="544"/>
      <c r="K24" s="544"/>
      <c r="L24" s="544"/>
      <c r="M24" s="544"/>
      <c r="N24" s="544"/>
      <c r="O24" s="544"/>
      <c r="P24" s="544"/>
      <c r="Q24" s="533" t="s">
        <v>187</v>
      </c>
      <c r="R24" s="533"/>
      <c r="S24" s="276"/>
      <c r="T24" s="142" t="s">
        <v>3</v>
      </c>
      <c r="U24" s="276"/>
      <c r="V24" s="142" t="s">
        <v>188</v>
      </c>
      <c r="W24" s="276"/>
      <c r="X24" s="142" t="s">
        <v>1</v>
      </c>
      <c r="Y24" s="142" t="s">
        <v>189</v>
      </c>
      <c r="Z24" s="533" t="s">
        <v>187</v>
      </c>
      <c r="AA24" s="533"/>
      <c r="AB24" s="276"/>
      <c r="AC24" s="142" t="s">
        <v>3</v>
      </c>
      <c r="AD24" s="276"/>
      <c r="AE24" s="142" t="s">
        <v>188</v>
      </c>
      <c r="AF24" s="276"/>
      <c r="AG24" s="142" t="s">
        <v>1</v>
      </c>
      <c r="AH24" s="143"/>
      <c r="AI24" s="143"/>
      <c r="AJ24" s="143"/>
      <c r="AK24" s="143"/>
      <c r="AL24" s="143"/>
      <c r="AM24" s="144"/>
    </row>
    <row r="25" spans="1:39" s="139" customFormat="1" ht="18.95" customHeight="1">
      <c r="A25" s="149"/>
      <c r="B25" s="150"/>
      <c r="C25" s="531"/>
      <c r="D25" s="531"/>
      <c r="E25" s="531"/>
      <c r="F25" s="531"/>
      <c r="G25" s="531"/>
      <c r="H25" s="531"/>
      <c r="I25" s="531"/>
      <c r="J25" s="531"/>
      <c r="K25" s="531"/>
      <c r="L25" s="531"/>
      <c r="M25" s="531"/>
      <c r="N25" s="531"/>
      <c r="O25" s="531"/>
      <c r="P25" s="531"/>
      <c r="Q25" s="621"/>
      <c r="R25" s="621"/>
      <c r="S25" s="271"/>
      <c r="T25" s="270"/>
      <c r="U25" s="271"/>
      <c r="V25" s="270"/>
      <c r="W25" s="271"/>
      <c r="X25" s="270"/>
      <c r="Y25" s="270"/>
      <c r="Z25" s="622"/>
      <c r="AA25" s="622"/>
      <c r="AB25" s="271"/>
      <c r="AC25" s="270"/>
      <c r="AD25" s="271"/>
      <c r="AE25" s="270"/>
      <c r="AF25" s="271"/>
      <c r="AG25" s="270"/>
      <c r="AH25" s="137"/>
      <c r="AI25" s="137"/>
      <c r="AJ25" s="137"/>
      <c r="AK25" s="137"/>
      <c r="AL25" s="137"/>
      <c r="AM25" s="138"/>
    </row>
    <row r="26" spans="1:39" s="99" customFormat="1" ht="19.5" customHeight="1">
      <c r="A26" s="151" t="s">
        <v>249</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3"/>
    </row>
    <row r="27" spans="1:39" s="99" customFormat="1" ht="18.75" customHeight="1">
      <c r="A27" s="154" t="s">
        <v>136</v>
      </c>
      <c r="B27" s="108"/>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6"/>
    </row>
    <row r="28" spans="1:39" s="99" customFormat="1" ht="18.75" customHeight="1">
      <c r="A28" s="157"/>
      <c r="B28" s="277"/>
      <c r="C28" s="158" t="s">
        <v>27</v>
      </c>
      <c r="D28" s="155"/>
      <c r="E28" s="155"/>
      <c r="F28" s="155"/>
      <c r="G28" s="155"/>
      <c r="H28" s="155"/>
      <c r="I28" s="155"/>
      <c r="J28" s="155"/>
      <c r="K28" s="155"/>
      <c r="L28" s="108"/>
      <c r="M28" s="108"/>
      <c r="N28" s="155" t="s">
        <v>33</v>
      </c>
      <c r="O28" s="279"/>
      <c r="P28" s="159" t="s">
        <v>22</v>
      </c>
      <c r="Q28" s="160"/>
      <c r="R28" s="160"/>
      <c r="S28" s="161"/>
      <c r="T28" s="108"/>
      <c r="U28" s="108"/>
      <c r="V28" s="108"/>
      <c r="W28" s="160"/>
      <c r="X28" s="123"/>
      <c r="Y28" s="123"/>
      <c r="Z28" s="281"/>
      <c r="AA28" s="159" t="s">
        <v>21</v>
      </c>
      <c r="AB28" s="123"/>
      <c r="AC28" s="117"/>
      <c r="AD28" s="117"/>
      <c r="AE28" s="117"/>
      <c r="AF28" s="117"/>
      <c r="AG28" s="123"/>
      <c r="AH28" s="281"/>
      <c r="AI28" s="159" t="s">
        <v>32</v>
      </c>
      <c r="AJ28" s="155"/>
      <c r="AK28" s="155"/>
      <c r="AL28" s="155"/>
      <c r="AM28" s="156"/>
    </row>
    <row r="29" spans="1:39" s="99" customFormat="1" ht="18.75" customHeight="1">
      <c r="A29" s="157"/>
      <c r="B29" s="278"/>
      <c r="C29" s="162" t="s">
        <v>28</v>
      </c>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63"/>
    </row>
    <row r="30" spans="1:39" s="99" customFormat="1" ht="18.75" customHeight="1">
      <c r="A30" s="157"/>
      <c r="B30" s="278"/>
      <c r="C30" s="162" t="s">
        <v>29</v>
      </c>
      <c r="D30" s="133"/>
      <c r="E30" s="133"/>
      <c r="F30" s="133"/>
      <c r="G30" s="133"/>
      <c r="H30" s="133"/>
      <c r="I30" s="133"/>
      <c r="J30" s="133"/>
      <c r="K30" s="133"/>
      <c r="L30" s="133"/>
      <c r="M30" s="133"/>
      <c r="N30" s="133" t="s">
        <v>33</v>
      </c>
      <c r="O30" s="280"/>
      <c r="P30" s="164" t="s">
        <v>30</v>
      </c>
      <c r="Q30" s="165"/>
      <c r="R30" s="165"/>
      <c r="S30" s="166"/>
      <c r="T30" s="106"/>
      <c r="U30" s="106"/>
      <c r="V30" s="106"/>
      <c r="W30" s="165"/>
      <c r="X30" s="167"/>
      <c r="Y30" s="167"/>
      <c r="Z30" s="167"/>
      <c r="AA30" s="282"/>
      <c r="AB30" s="164" t="s">
        <v>31</v>
      </c>
      <c r="AC30" s="105"/>
      <c r="AD30" s="105"/>
      <c r="AE30" s="105"/>
      <c r="AF30" s="105"/>
      <c r="AG30" s="167"/>
      <c r="AH30" s="167"/>
      <c r="AI30" s="282"/>
      <c r="AJ30" s="164" t="s">
        <v>32</v>
      </c>
      <c r="AK30" s="133"/>
      <c r="AL30" s="133"/>
      <c r="AM30" s="163"/>
    </row>
    <row r="31" spans="1:39" s="99" customFormat="1" ht="18.75" customHeight="1">
      <c r="A31" s="157"/>
      <c r="B31" s="278"/>
      <c r="C31" s="162" t="s">
        <v>34</v>
      </c>
      <c r="D31" s="133"/>
      <c r="E31" s="133"/>
      <c r="F31" s="133"/>
      <c r="G31" s="133"/>
      <c r="H31" s="133"/>
      <c r="I31" s="133"/>
      <c r="J31" s="133"/>
      <c r="K31" s="106"/>
      <c r="L31" s="133"/>
      <c r="M31" s="106"/>
      <c r="N31" s="168" t="s">
        <v>35</v>
      </c>
      <c r="O31" s="133"/>
      <c r="P31" s="133"/>
      <c r="Q31" s="133"/>
      <c r="R31" s="133"/>
      <c r="S31" s="133"/>
      <c r="T31" s="534"/>
      <c r="U31" s="534"/>
      <c r="V31" s="534"/>
      <c r="W31" s="534"/>
      <c r="X31" s="534"/>
      <c r="Y31" s="534"/>
      <c r="Z31" s="534"/>
      <c r="AA31" s="534"/>
      <c r="AB31" s="534"/>
      <c r="AC31" s="534"/>
      <c r="AD31" s="534"/>
      <c r="AE31" s="534"/>
      <c r="AF31" s="534"/>
      <c r="AG31" s="534"/>
      <c r="AH31" s="534"/>
      <c r="AI31" s="534"/>
      <c r="AJ31" s="534"/>
      <c r="AK31" s="534"/>
      <c r="AL31" s="534"/>
      <c r="AM31" s="163" t="s">
        <v>7</v>
      </c>
    </row>
    <row r="32" spans="1:39" s="99" customFormat="1" ht="18.75" customHeight="1">
      <c r="A32" s="169" t="s">
        <v>215</v>
      </c>
      <c r="B32" s="117"/>
      <c r="C32" s="122"/>
      <c r="D32" s="122"/>
      <c r="E32" s="170"/>
      <c r="F32" s="122"/>
      <c r="G32" s="122"/>
      <c r="H32" s="122"/>
      <c r="I32" s="122"/>
      <c r="J32" s="171"/>
      <c r="K32" s="171"/>
      <c r="L32" s="171"/>
      <c r="M32" s="171"/>
      <c r="N32" s="171"/>
      <c r="O32" s="116"/>
      <c r="P32" s="108"/>
      <c r="Q32" s="108"/>
      <c r="R32" s="108"/>
      <c r="S32" s="172"/>
      <c r="T32" s="128"/>
      <c r="U32" s="172"/>
      <c r="V32" s="172"/>
      <c r="W32" s="172"/>
      <c r="X32" s="172"/>
      <c r="Y32" s="128"/>
      <c r="Z32" s="128"/>
      <c r="AA32" s="128"/>
      <c r="AB32" s="128"/>
      <c r="AC32" s="172"/>
      <c r="AD32" s="172"/>
      <c r="AE32" s="172"/>
      <c r="AF32" s="172"/>
      <c r="AG32" s="172"/>
      <c r="AH32" s="172"/>
      <c r="AI32" s="173"/>
      <c r="AJ32" s="173"/>
      <c r="AK32" s="173"/>
      <c r="AL32" s="173"/>
      <c r="AM32" s="174"/>
    </row>
    <row r="33" spans="1:39" s="99" customFormat="1" ht="18.75" customHeight="1">
      <c r="A33" s="131"/>
      <c r="B33" s="283"/>
      <c r="C33" s="161" t="s">
        <v>141</v>
      </c>
      <c r="D33" s="117"/>
      <c r="E33" s="175"/>
      <c r="F33" s="117"/>
      <c r="G33" s="117"/>
      <c r="H33" s="117"/>
      <c r="I33" s="117"/>
      <c r="J33" s="171"/>
      <c r="K33" s="171"/>
      <c r="L33" s="171"/>
      <c r="M33" s="171"/>
      <c r="N33" s="171"/>
      <c r="O33" s="286"/>
      <c r="P33" s="176" t="s">
        <v>142</v>
      </c>
      <c r="Q33" s="108"/>
      <c r="R33" s="108"/>
      <c r="S33" s="171"/>
      <c r="T33" s="122"/>
      <c r="U33" s="122"/>
      <c r="V33" s="122"/>
      <c r="W33" s="122"/>
      <c r="X33" s="122"/>
      <c r="Y33" s="117"/>
      <c r="Z33" s="117"/>
      <c r="AA33" s="117"/>
      <c r="AB33" s="117"/>
      <c r="AC33" s="122"/>
      <c r="AD33" s="122"/>
      <c r="AE33" s="122"/>
      <c r="AF33" s="122"/>
      <c r="AG33" s="122"/>
      <c r="AH33" s="171"/>
      <c r="AI33" s="177"/>
      <c r="AJ33" s="177"/>
      <c r="AK33" s="177"/>
      <c r="AL33" s="177"/>
      <c r="AM33" s="110"/>
    </row>
    <row r="34" spans="1:39" s="99" customFormat="1" ht="18.75" customHeight="1">
      <c r="A34" s="131"/>
      <c r="B34" s="284"/>
      <c r="C34" s="162" t="s">
        <v>36</v>
      </c>
      <c r="D34" s="178"/>
      <c r="E34" s="168"/>
      <c r="F34" s="178"/>
      <c r="G34" s="178"/>
      <c r="H34" s="178"/>
      <c r="I34" s="178"/>
      <c r="J34" s="179"/>
      <c r="K34" s="179"/>
      <c r="L34" s="179"/>
      <c r="M34" s="179"/>
      <c r="N34" s="179"/>
      <c r="O34" s="287"/>
      <c r="P34" s="180" t="s">
        <v>37</v>
      </c>
      <c r="Q34" s="106"/>
      <c r="R34" s="106"/>
      <c r="S34" s="178"/>
      <c r="T34" s="178"/>
      <c r="U34" s="178"/>
      <c r="V34" s="178"/>
      <c r="W34" s="178"/>
      <c r="X34" s="178"/>
      <c r="Y34" s="178"/>
      <c r="Z34" s="178"/>
      <c r="AA34" s="178"/>
      <c r="AB34" s="178"/>
      <c r="AC34" s="178"/>
      <c r="AD34" s="178"/>
      <c r="AE34" s="178"/>
      <c r="AF34" s="178"/>
      <c r="AG34" s="178"/>
      <c r="AH34" s="179"/>
      <c r="AI34" s="181"/>
      <c r="AJ34" s="181"/>
      <c r="AK34" s="181"/>
      <c r="AL34" s="181"/>
      <c r="AM34" s="182"/>
    </row>
    <row r="35" spans="1:39" s="99" customFormat="1" ht="18.75" customHeight="1">
      <c r="A35" s="183"/>
      <c r="B35" s="278"/>
      <c r="C35" s="162" t="s">
        <v>38</v>
      </c>
      <c r="D35" s="133"/>
      <c r="E35" s="133"/>
      <c r="F35" s="133"/>
      <c r="G35" s="133"/>
      <c r="H35" s="133"/>
      <c r="I35" s="133"/>
      <c r="J35" s="133"/>
      <c r="K35" s="133"/>
      <c r="L35" s="133"/>
      <c r="M35" s="133"/>
      <c r="N35" s="133" t="s">
        <v>33</v>
      </c>
      <c r="O35" s="288"/>
      <c r="P35" s="162" t="s">
        <v>30</v>
      </c>
      <c r="Q35" s="179"/>
      <c r="R35" s="179"/>
      <c r="S35" s="166"/>
      <c r="T35" s="106"/>
      <c r="U35" s="106"/>
      <c r="V35" s="106"/>
      <c r="W35" s="179"/>
      <c r="X35" s="178"/>
      <c r="Y35" s="178"/>
      <c r="Z35" s="178"/>
      <c r="AA35" s="290"/>
      <c r="AB35" s="162" t="s">
        <v>31</v>
      </c>
      <c r="AC35" s="105"/>
      <c r="AD35" s="105"/>
      <c r="AE35" s="105"/>
      <c r="AF35" s="105"/>
      <c r="AG35" s="178"/>
      <c r="AH35" s="178"/>
      <c r="AI35" s="290"/>
      <c r="AJ35" s="162" t="s">
        <v>32</v>
      </c>
      <c r="AK35" s="133"/>
      <c r="AL35" s="133"/>
      <c r="AM35" s="163"/>
    </row>
    <row r="36" spans="1:39" ht="18.75" customHeight="1">
      <c r="A36" s="184"/>
      <c r="B36" s="285"/>
      <c r="C36" s="185" t="s">
        <v>139</v>
      </c>
      <c r="D36" s="125"/>
      <c r="E36" s="186"/>
      <c r="F36" s="125"/>
      <c r="G36" s="125"/>
      <c r="H36" s="125"/>
      <c r="I36" s="125"/>
      <c r="J36" s="187"/>
      <c r="K36" s="187"/>
      <c r="L36" s="187"/>
      <c r="M36" s="187"/>
      <c r="N36" s="187"/>
      <c r="O36" s="289"/>
      <c r="P36" s="188" t="s">
        <v>39</v>
      </c>
      <c r="Q36" s="189"/>
      <c r="R36" s="189"/>
      <c r="S36" s="187"/>
      <c r="T36" s="125"/>
      <c r="U36" s="187"/>
      <c r="V36" s="187"/>
      <c r="W36" s="187"/>
      <c r="X36" s="187"/>
      <c r="Y36" s="125"/>
      <c r="Z36" s="125"/>
      <c r="AA36" s="125"/>
      <c r="AB36" s="125"/>
      <c r="AC36" s="185"/>
      <c r="AD36" s="187"/>
      <c r="AE36" s="187"/>
      <c r="AF36" s="187"/>
      <c r="AG36" s="187"/>
      <c r="AH36" s="187"/>
      <c r="AI36" s="190"/>
      <c r="AJ36" s="190"/>
      <c r="AK36" s="190"/>
      <c r="AL36" s="190"/>
      <c r="AM36" s="191"/>
    </row>
    <row r="37" spans="1:39" s="99" customFormat="1" ht="18" customHeight="1">
      <c r="A37" s="154" t="s">
        <v>216</v>
      </c>
      <c r="B37" s="213"/>
      <c r="C37" s="128"/>
      <c r="D37" s="128"/>
      <c r="E37" s="192"/>
      <c r="F37" s="128"/>
      <c r="G37" s="128"/>
      <c r="H37" s="128"/>
      <c r="I37" s="128"/>
      <c r="J37" s="172"/>
      <c r="K37" s="172"/>
      <c r="L37" s="172"/>
      <c r="M37" s="172"/>
      <c r="N37" s="172"/>
      <c r="O37" s="193"/>
      <c r="P37" s="113"/>
      <c r="Q37" s="113"/>
      <c r="R37" s="113"/>
      <c r="S37" s="172"/>
      <c r="T37" s="128"/>
      <c r="U37" s="128"/>
      <c r="V37" s="128"/>
      <c r="W37" s="128"/>
      <c r="X37" s="128"/>
      <c r="Y37" s="128"/>
      <c r="Z37" s="128"/>
      <c r="AA37" s="128"/>
      <c r="AB37" s="128"/>
      <c r="AC37" s="128"/>
      <c r="AD37" s="128"/>
      <c r="AE37" s="128"/>
      <c r="AF37" s="128"/>
      <c r="AG37" s="128"/>
      <c r="AH37" s="172"/>
      <c r="AI37" s="173"/>
      <c r="AJ37" s="173"/>
      <c r="AK37" s="173"/>
      <c r="AL37" s="173"/>
      <c r="AM37" s="174"/>
    </row>
    <row r="38" spans="1:39" s="99" customFormat="1" ht="18.75" customHeight="1">
      <c r="A38" s="131"/>
      <c r="B38" s="283"/>
      <c r="C38" s="161" t="s">
        <v>217</v>
      </c>
      <c r="D38" s="117"/>
      <c r="E38" s="175"/>
      <c r="F38" s="117"/>
      <c r="G38" s="117"/>
      <c r="H38" s="117"/>
      <c r="I38" s="117"/>
      <c r="J38" s="171"/>
      <c r="K38" s="171"/>
      <c r="L38" s="171"/>
      <c r="M38" s="171"/>
      <c r="N38" s="171"/>
      <c r="O38" s="286"/>
      <c r="P38" s="176" t="s">
        <v>218</v>
      </c>
      <c r="Q38" s="108"/>
      <c r="R38" s="108"/>
      <c r="S38" s="171"/>
      <c r="T38" s="122"/>
      <c r="U38" s="122"/>
      <c r="V38" s="122"/>
      <c r="W38" s="122"/>
      <c r="X38" s="122"/>
      <c r="Y38" s="117"/>
      <c r="Z38" s="117"/>
      <c r="AA38" s="117"/>
      <c r="AB38" s="117"/>
      <c r="AC38" s="122"/>
      <c r="AD38" s="122"/>
      <c r="AE38" s="122"/>
      <c r="AF38" s="122"/>
      <c r="AG38" s="122"/>
      <c r="AH38" s="171"/>
      <c r="AI38" s="177"/>
      <c r="AJ38" s="177"/>
      <c r="AK38" s="177"/>
      <c r="AL38" s="177"/>
      <c r="AM38" s="110"/>
    </row>
    <row r="39" spans="1:39" s="99" customFormat="1" ht="18.75" customHeight="1">
      <c r="A39" s="131"/>
      <c r="B39" s="284"/>
      <c r="C39" s="162" t="s">
        <v>219</v>
      </c>
      <c r="D39" s="178"/>
      <c r="E39" s="168"/>
      <c r="F39" s="178"/>
      <c r="G39" s="178"/>
      <c r="H39" s="178"/>
      <c r="I39" s="178"/>
      <c r="J39" s="179"/>
      <c r="K39" s="179"/>
      <c r="L39" s="179"/>
      <c r="M39" s="179"/>
      <c r="N39" s="179"/>
      <c r="O39" s="194"/>
      <c r="P39" s="180"/>
      <c r="Q39" s="106"/>
      <c r="R39" s="106"/>
      <c r="S39" s="178"/>
      <c r="T39" s="178"/>
      <c r="U39" s="178"/>
      <c r="V39" s="178"/>
      <c r="W39" s="178"/>
      <c r="X39" s="178"/>
      <c r="Y39" s="178"/>
      <c r="Z39" s="178"/>
      <c r="AA39" s="178"/>
      <c r="AB39" s="178"/>
      <c r="AC39" s="178"/>
      <c r="AD39" s="178"/>
      <c r="AE39" s="178"/>
      <c r="AF39" s="178"/>
      <c r="AG39" s="178"/>
      <c r="AH39" s="179"/>
      <c r="AI39" s="181"/>
      <c r="AJ39" s="181"/>
      <c r="AK39" s="181"/>
      <c r="AL39" s="181"/>
      <c r="AM39" s="182"/>
    </row>
    <row r="40" spans="1:39" ht="4.5" customHeight="1">
      <c r="A40" s="195"/>
      <c r="B40" s="122"/>
      <c r="C40" s="158"/>
      <c r="D40" s="122"/>
      <c r="E40" s="170"/>
      <c r="F40" s="122"/>
      <c r="G40" s="122"/>
      <c r="H40" s="122"/>
      <c r="I40" s="122"/>
      <c r="J40" s="160"/>
      <c r="K40" s="160"/>
      <c r="L40" s="160"/>
      <c r="M40" s="160"/>
      <c r="N40" s="160"/>
      <c r="O40" s="196"/>
      <c r="P40" s="176"/>
      <c r="Q40" s="195"/>
      <c r="R40" s="195"/>
      <c r="S40" s="160"/>
      <c r="T40" s="123"/>
      <c r="U40" s="160"/>
      <c r="V40" s="160"/>
      <c r="W40" s="160"/>
      <c r="X40" s="160"/>
      <c r="Y40" s="122"/>
      <c r="Z40" s="122"/>
      <c r="AA40" s="122"/>
      <c r="AB40" s="122"/>
      <c r="AC40" s="158"/>
      <c r="AD40" s="160"/>
      <c r="AE40" s="160"/>
      <c r="AF40" s="160"/>
      <c r="AG40" s="160"/>
      <c r="AH40" s="160"/>
      <c r="AI40" s="177"/>
      <c r="AJ40" s="177"/>
      <c r="AK40" s="177"/>
      <c r="AL40" s="177"/>
      <c r="AM40" s="160"/>
    </row>
    <row r="41" spans="1:39" ht="18.75" customHeight="1">
      <c r="A41" s="197" t="s">
        <v>241</v>
      </c>
      <c r="B41" s="125"/>
      <c r="C41" s="185"/>
      <c r="D41" s="125"/>
      <c r="E41" s="186"/>
      <c r="F41" s="125"/>
      <c r="G41" s="125"/>
      <c r="H41" s="125"/>
      <c r="I41" s="125"/>
      <c r="J41" s="198"/>
      <c r="K41" s="198"/>
      <c r="L41" s="198"/>
      <c r="M41" s="198"/>
      <c r="N41" s="198"/>
      <c r="O41" s="199"/>
      <c r="P41" s="188"/>
      <c r="Q41" s="189"/>
      <c r="R41" s="189"/>
      <c r="S41" s="198"/>
      <c r="T41" s="120"/>
      <c r="U41" s="198"/>
      <c r="V41" s="198"/>
      <c r="W41" s="535" t="s">
        <v>76</v>
      </c>
      <c r="X41" s="536"/>
      <c r="Y41" s="536"/>
      <c r="Z41" s="537"/>
      <c r="AA41" s="538">
        <f>IF($L$5="","",VLOOKUP($L$5,基準単価!$D$7:$G$35,4,0))</f>
        <v>140</v>
      </c>
      <c r="AB41" s="539"/>
      <c r="AC41" s="539"/>
      <c r="AD41" s="536" t="s">
        <v>60</v>
      </c>
      <c r="AE41" s="537"/>
      <c r="AF41" s="535" t="s">
        <v>47</v>
      </c>
      <c r="AG41" s="536"/>
      <c r="AH41" s="537"/>
      <c r="AI41" s="540">
        <f>ROUNDDOWN(J82/1000,0)</f>
        <v>0</v>
      </c>
      <c r="AJ41" s="541"/>
      <c r="AK41" s="541"/>
      <c r="AL41" s="536" t="s">
        <v>60</v>
      </c>
      <c r="AM41" s="537"/>
    </row>
    <row r="42" spans="1:39" ht="18.75" customHeight="1">
      <c r="A42" s="127" t="s">
        <v>26</v>
      </c>
      <c r="B42" s="213"/>
      <c r="C42" s="128"/>
      <c r="D42" s="128"/>
      <c r="E42" s="128"/>
      <c r="F42" s="128"/>
      <c r="G42" s="128"/>
      <c r="H42" s="521"/>
      <c r="I42" s="522"/>
      <c r="J42" s="523"/>
      <c r="K42" s="524" t="s">
        <v>82</v>
      </c>
      <c r="L42" s="525"/>
      <c r="M42" s="525"/>
      <c r="N42" s="525"/>
      <c r="O42" s="525"/>
      <c r="P42" s="525"/>
      <c r="Q42" s="525"/>
      <c r="R42" s="525"/>
      <c r="S42" s="525"/>
      <c r="T42" s="525"/>
      <c r="U42" s="525"/>
      <c r="V42" s="525"/>
      <c r="W42" s="525"/>
      <c r="X42" s="525"/>
      <c r="Y42" s="525"/>
      <c r="Z42" s="525"/>
      <c r="AA42" s="525"/>
      <c r="AB42" s="525"/>
      <c r="AC42" s="525"/>
      <c r="AD42" s="525"/>
      <c r="AE42" s="525"/>
      <c r="AF42" s="129" t="s">
        <v>74</v>
      </c>
      <c r="AG42" s="130"/>
      <c r="AH42" s="130"/>
      <c r="AI42" s="113"/>
      <c r="AJ42" s="113"/>
      <c r="AK42" s="213"/>
      <c r="AL42" s="128"/>
      <c r="AM42" s="114"/>
    </row>
    <row r="43" spans="1:39" ht="13.5" customHeight="1">
      <c r="A43" s="131"/>
      <c r="B43" s="106"/>
      <c r="C43" s="526" t="s">
        <v>288</v>
      </c>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526"/>
      <c r="AI43" s="526"/>
      <c r="AJ43" s="526"/>
      <c r="AK43" s="526"/>
      <c r="AL43" s="526"/>
      <c r="AM43" s="527"/>
    </row>
    <row r="44" spans="1:39" ht="13.5" customHeight="1">
      <c r="A44" s="132"/>
      <c r="B44" s="133"/>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9"/>
    </row>
    <row r="45" spans="1:39" s="99" customFormat="1" ht="19.5" customHeight="1">
      <c r="A45" s="151" t="s">
        <v>249</v>
      </c>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3"/>
    </row>
    <row r="46" spans="1:39" s="99" customFormat="1" ht="18.75" customHeight="1">
      <c r="A46" s="154" t="s">
        <v>41</v>
      </c>
      <c r="B46" s="200"/>
      <c r="C46" s="200"/>
      <c r="D46" s="200"/>
      <c r="E46" s="200"/>
      <c r="F46" s="200"/>
      <c r="G46" s="200"/>
      <c r="H46" s="200"/>
      <c r="I46" s="200"/>
      <c r="J46" s="200"/>
      <c r="K46" s="200"/>
      <c r="L46" s="200"/>
      <c r="M46" s="200"/>
      <c r="N46" s="200"/>
      <c r="O46" s="200"/>
      <c r="P46" s="200"/>
      <c r="Q46" s="200"/>
      <c r="R46" s="200"/>
      <c r="S46" s="201"/>
      <c r="T46" s="201"/>
      <c r="U46" s="201"/>
      <c r="V46" s="201"/>
      <c r="W46" s="201"/>
      <c r="X46" s="201"/>
      <c r="Y46" s="201"/>
      <c r="Z46" s="201"/>
      <c r="AA46" s="201"/>
      <c r="AB46" s="201"/>
      <c r="AC46" s="201"/>
      <c r="AD46" s="201"/>
      <c r="AE46" s="201"/>
      <c r="AF46" s="201"/>
      <c r="AG46" s="201"/>
      <c r="AH46" s="201"/>
      <c r="AI46" s="201"/>
      <c r="AJ46" s="201"/>
      <c r="AK46" s="201"/>
      <c r="AL46" s="201"/>
      <c r="AM46" s="202"/>
    </row>
    <row r="47" spans="1:39" s="99" customFormat="1" ht="18.75" customHeight="1">
      <c r="A47" s="203"/>
      <c r="B47" s="277"/>
      <c r="C47" s="158" t="s">
        <v>40</v>
      </c>
      <c r="D47" s="155"/>
      <c r="E47" s="155"/>
      <c r="F47" s="155"/>
      <c r="G47" s="155"/>
      <c r="H47" s="155"/>
      <c r="I47" s="155"/>
      <c r="J47" s="155"/>
      <c r="K47" s="155"/>
      <c r="L47" s="155"/>
      <c r="M47" s="155"/>
      <c r="N47" s="155" t="s">
        <v>33</v>
      </c>
      <c r="O47" s="279"/>
      <c r="P47" s="159" t="s">
        <v>30</v>
      </c>
      <c r="Q47" s="160"/>
      <c r="R47" s="160"/>
      <c r="S47" s="161"/>
      <c r="T47" s="108"/>
      <c r="U47" s="108"/>
      <c r="V47" s="108"/>
      <c r="W47" s="160"/>
      <c r="X47" s="123"/>
      <c r="Y47" s="123"/>
      <c r="Z47" s="123"/>
      <c r="AA47" s="291"/>
      <c r="AB47" s="159" t="s">
        <v>31</v>
      </c>
      <c r="AC47" s="117"/>
      <c r="AD47" s="117"/>
      <c r="AE47" s="117"/>
      <c r="AF47" s="117"/>
      <c r="AG47" s="123"/>
      <c r="AH47" s="123"/>
      <c r="AI47" s="291"/>
      <c r="AJ47" s="159" t="s">
        <v>32</v>
      </c>
      <c r="AK47" s="155"/>
      <c r="AL47" s="155"/>
      <c r="AM47" s="156"/>
    </row>
    <row r="48" spans="1:39" ht="18.75" customHeight="1">
      <c r="A48" s="154" t="s">
        <v>42</v>
      </c>
      <c r="B48" s="117"/>
      <c r="C48" s="122"/>
      <c r="D48" s="122"/>
      <c r="E48" s="170"/>
      <c r="F48" s="122"/>
      <c r="G48" s="122"/>
      <c r="H48" s="122"/>
      <c r="I48" s="122"/>
      <c r="J48" s="160"/>
      <c r="K48" s="160"/>
      <c r="L48" s="160"/>
      <c r="M48" s="160"/>
      <c r="N48" s="160"/>
      <c r="O48" s="116"/>
      <c r="P48" s="108"/>
      <c r="Q48" s="108"/>
      <c r="R48" s="108"/>
      <c r="S48" s="160"/>
      <c r="T48" s="123"/>
      <c r="U48" s="160"/>
      <c r="V48" s="160"/>
      <c r="W48" s="160"/>
      <c r="X48" s="160"/>
      <c r="Y48" s="122"/>
      <c r="Z48" s="122"/>
      <c r="AA48" s="122"/>
      <c r="AB48" s="122"/>
      <c r="AC48" s="160"/>
      <c r="AD48" s="160"/>
      <c r="AE48" s="160"/>
      <c r="AF48" s="160"/>
      <c r="AG48" s="160"/>
      <c r="AH48" s="160"/>
      <c r="AI48" s="177"/>
      <c r="AJ48" s="177"/>
      <c r="AK48" s="177"/>
      <c r="AL48" s="177"/>
      <c r="AM48" s="204"/>
    </row>
    <row r="49" spans="1:39" ht="18.75" customHeight="1">
      <c r="A49" s="100"/>
      <c r="B49" s="292"/>
      <c r="C49" s="205" t="s">
        <v>43</v>
      </c>
      <c r="D49" s="213"/>
      <c r="E49" s="206"/>
      <c r="F49" s="213"/>
      <c r="G49" s="213"/>
      <c r="H49" s="213"/>
      <c r="I49" s="213"/>
      <c r="J49" s="207"/>
      <c r="K49" s="207"/>
      <c r="L49" s="207"/>
      <c r="M49" s="208" t="s">
        <v>23</v>
      </c>
      <c r="N49" s="207"/>
      <c r="O49" s="193"/>
      <c r="P49" s="113"/>
      <c r="Q49" s="113"/>
      <c r="R49" s="113"/>
      <c r="S49" s="530"/>
      <c r="T49" s="530"/>
      <c r="U49" s="530"/>
      <c r="V49" s="530"/>
      <c r="W49" s="530"/>
      <c r="X49" s="530"/>
      <c r="Y49" s="530"/>
      <c r="Z49" s="530"/>
      <c r="AA49" s="530"/>
      <c r="AB49" s="530"/>
      <c r="AC49" s="530"/>
      <c r="AD49" s="530"/>
      <c r="AE49" s="530"/>
      <c r="AF49" s="530"/>
      <c r="AG49" s="530"/>
      <c r="AH49" s="530"/>
      <c r="AI49" s="530"/>
      <c r="AJ49" s="530"/>
      <c r="AK49" s="530"/>
      <c r="AL49" s="530"/>
      <c r="AM49" s="209" t="s">
        <v>7</v>
      </c>
    </row>
    <row r="50" spans="1:39" ht="6" customHeight="1">
      <c r="A50" s="210"/>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row>
    <row r="51" spans="1:39" ht="18" customHeight="1">
      <c r="A51" s="211" t="s">
        <v>44</v>
      </c>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row>
    <row r="52" spans="1:39" ht="18" customHeight="1">
      <c r="A52" s="212" t="s">
        <v>242</v>
      </c>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row>
    <row r="53" spans="1:39" ht="18" customHeight="1">
      <c r="A53" s="468" t="s">
        <v>85</v>
      </c>
      <c r="B53" s="469"/>
      <c r="C53" s="469"/>
      <c r="D53" s="470"/>
      <c r="E53" s="471" t="s">
        <v>45</v>
      </c>
      <c r="F53" s="472"/>
      <c r="G53" s="472"/>
      <c r="H53" s="472"/>
      <c r="I53" s="473"/>
      <c r="J53" s="471" t="s">
        <v>49</v>
      </c>
      <c r="K53" s="472"/>
      <c r="L53" s="472"/>
      <c r="M53" s="472"/>
      <c r="N53" s="472"/>
      <c r="O53" s="474" t="s">
        <v>46</v>
      </c>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row>
    <row r="54" spans="1:39" ht="21" customHeight="1">
      <c r="A54" s="441" t="s">
        <v>48</v>
      </c>
      <c r="B54" s="442"/>
      <c r="C54" s="442"/>
      <c r="D54" s="443"/>
      <c r="E54" s="483" t="s">
        <v>202</v>
      </c>
      <c r="F54" s="484"/>
      <c r="G54" s="484"/>
      <c r="H54" s="484"/>
      <c r="I54" s="485"/>
      <c r="J54" s="495">
        <v>30000</v>
      </c>
      <c r="K54" s="496"/>
      <c r="L54" s="496"/>
      <c r="M54" s="496"/>
      <c r="N54" s="496"/>
      <c r="O54" s="497" t="s">
        <v>268</v>
      </c>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row>
    <row r="55" spans="1:39" ht="21" customHeight="1">
      <c r="A55" s="444"/>
      <c r="B55" s="445"/>
      <c r="C55" s="445"/>
      <c r="D55" s="446"/>
      <c r="E55" s="489" t="s">
        <v>203</v>
      </c>
      <c r="F55" s="490"/>
      <c r="G55" s="490"/>
      <c r="H55" s="490"/>
      <c r="I55" s="491"/>
      <c r="J55" s="492">
        <v>50000</v>
      </c>
      <c r="K55" s="493"/>
      <c r="L55" s="493"/>
      <c r="M55" s="493"/>
      <c r="N55" s="493"/>
      <c r="O55" s="494" t="s">
        <v>269</v>
      </c>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4"/>
    </row>
    <row r="56" spans="1:39" ht="21" customHeight="1">
      <c r="A56" s="444"/>
      <c r="B56" s="445"/>
      <c r="C56" s="445"/>
      <c r="D56" s="446"/>
      <c r="E56" s="489"/>
      <c r="F56" s="490"/>
      <c r="G56" s="490"/>
      <c r="H56" s="490"/>
      <c r="I56" s="491"/>
      <c r="J56" s="492"/>
      <c r="K56" s="493"/>
      <c r="L56" s="493"/>
      <c r="M56" s="493"/>
      <c r="N56" s="493"/>
      <c r="O56" s="494"/>
      <c r="P56" s="494"/>
      <c r="Q56" s="494"/>
      <c r="R56" s="494"/>
      <c r="S56" s="494"/>
      <c r="T56" s="494"/>
      <c r="U56" s="494"/>
      <c r="V56" s="494"/>
      <c r="W56" s="494"/>
      <c r="X56" s="494"/>
      <c r="Y56" s="494"/>
      <c r="Z56" s="494"/>
      <c r="AA56" s="494"/>
      <c r="AB56" s="494"/>
      <c r="AC56" s="494"/>
      <c r="AD56" s="494"/>
      <c r="AE56" s="494"/>
      <c r="AF56" s="494"/>
      <c r="AG56" s="494"/>
      <c r="AH56" s="494"/>
      <c r="AI56" s="494"/>
      <c r="AJ56" s="494"/>
      <c r="AK56" s="494"/>
      <c r="AL56" s="494"/>
      <c r="AM56" s="494"/>
    </row>
    <row r="57" spans="1:39" ht="21" customHeight="1">
      <c r="A57" s="444"/>
      <c r="B57" s="445"/>
      <c r="C57" s="445"/>
      <c r="D57" s="446"/>
      <c r="E57" s="489"/>
      <c r="F57" s="490"/>
      <c r="G57" s="490"/>
      <c r="H57" s="490"/>
      <c r="I57" s="491"/>
      <c r="J57" s="492"/>
      <c r="K57" s="493"/>
      <c r="L57" s="493"/>
      <c r="M57" s="493"/>
      <c r="N57" s="493"/>
      <c r="O57" s="494"/>
      <c r="P57" s="494"/>
      <c r="Q57" s="494"/>
      <c r="R57" s="494"/>
      <c r="S57" s="494"/>
      <c r="T57" s="494"/>
      <c r="U57" s="494"/>
      <c r="V57" s="494"/>
      <c r="W57" s="494"/>
      <c r="X57" s="494"/>
      <c r="Y57" s="494"/>
      <c r="Z57" s="494"/>
      <c r="AA57" s="494"/>
      <c r="AB57" s="494"/>
      <c r="AC57" s="494"/>
      <c r="AD57" s="494"/>
      <c r="AE57" s="494"/>
      <c r="AF57" s="494"/>
      <c r="AG57" s="494"/>
      <c r="AH57" s="494"/>
      <c r="AI57" s="494"/>
      <c r="AJ57" s="494"/>
      <c r="AK57" s="494"/>
      <c r="AL57" s="494"/>
      <c r="AM57" s="494"/>
    </row>
    <row r="58" spans="1:39" ht="21" customHeight="1">
      <c r="A58" s="444"/>
      <c r="B58" s="445"/>
      <c r="C58" s="445"/>
      <c r="D58" s="446"/>
      <c r="E58" s="489"/>
      <c r="F58" s="490"/>
      <c r="G58" s="490"/>
      <c r="H58" s="490"/>
      <c r="I58" s="491"/>
      <c r="J58" s="492"/>
      <c r="K58" s="493"/>
      <c r="L58" s="493"/>
      <c r="M58" s="493"/>
      <c r="N58" s="493"/>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4"/>
    </row>
    <row r="59" spans="1:39" ht="21" customHeight="1">
      <c r="A59" s="444"/>
      <c r="B59" s="445"/>
      <c r="C59" s="445"/>
      <c r="D59" s="446"/>
      <c r="E59" s="505"/>
      <c r="F59" s="506"/>
      <c r="G59" s="506"/>
      <c r="H59" s="506"/>
      <c r="I59" s="507"/>
      <c r="J59" s="518"/>
      <c r="K59" s="519"/>
      <c r="L59" s="519"/>
      <c r="M59" s="519"/>
      <c r="N59" s="519"/>
      <c r="O59" s="520"/>
      <c r="P59" s="520"/>
      <c r="Q59" s="520"/>
      <c r="R59" s="520"/>
      <c r="S59" s="520"/>
      <c r="T59" s="520"/>
      <c r="U59" s="520"/>
      <c r="V59" s="520"/>
      <c r="W59" s="520"/>
      <c r="X59" s="520"/>
      <c r="Y59" s="520"/>
      <c r="Z59" s="520"/>
      <c r="AA59" s="520"/>
      <c r="AB59" s="520"/>
      <c r="AC59" s="520"/>
      <c r="AD59" s="520"/>
      <c r="AE59" s="520"/>
      <c r="AF59" s="520"/>
      <c r="AG59" s="520"/>
      <c r="AH59" s="520"/>
      <c r="AI59" s="520"/>
      <c r="AJ59" s="520"/>
      <c r="AK59" s="520"/>
      <c r="AL59" s="520"/>
      <c r="AM59" s="520"/>
    </row>
    <row r="60" spans="1:39" ht="21" customHeight="1">
      <c r="A60" s="441" t="s">
        <v>83</v>
      </c>
      <c r="B60" s="442"/>
      <c r="C60" s="442"/>
      <c r="D60" s="443"/>
      <c r="E60" s="483" t="s">
        <v>204</v>
      </c>
      <c r="F60" s="484"/>
      <c r="G60" s="484"/>
      <c r="H60" s="484"/>
      <c r="I60" s="485"/>
      <c r="J60" s="495">
        <v>50000</v>
      </c>
      <c r="K60" s="496"/>
      <c r="L60" s="496"/>
      <c r="M60" s="496"/>
      <c r="N60" s="496"/>
      <c r="O60" s="497" t="s">
        <v>271</v>
      </c>
      <c r="P60" s="497"/>
      <c r="Q60" s="497"/>
      <c r="R60" s="497"/>
      <c r="S60" s="497"/>
      <c r="T60" s="497"/>
      <c r="U60" s="497"/>
      <c r="V60" s="497"/>
      <c r="W60" s="497"/>
      <c r="X60" s="497"/>
      <c r="Y60" s="497"/>
      <c r="Z60" s="497"/>
      <c r="AA60" s="497"/>
      <c r="AB60" s="497"/>
      <c r="AC60" s="497"/>
      <c r="AD60" s="497"/>
      <c r="AE60" s="497"/>
      <c r="AF60" s="497"/>
      <c r="AG60" s="497"/>
      <c r="AH60" s="497"/>
      <c r="AI60" s="497"/>
      <c r="AJ60" s="497"/>
      <c r="AK60" s="497"/>
      <c r="AL60" s="497"/>
      <c r="AM60" s="497"/>
    </row>
    <row r="61" spans="1:39" ht="21" customHeight="1">
      <c r="A61" s="444"/>
      <c r="B61" s="445"/>
      <c r="C61" s="445"/>
      <c r="D61" s="446"/>
      <c r="E61" s="498" t="s">
        <v>204</v>
      </c>
      <c r="F61" s="499"/>
      <c r="G61" s="499"/>
      <c r="H61" s="499"/>
      <c r="I61" s="500"/>
      <c r="J61" s="492">
        <v>10000</v>
      </c>
      <c r="K61" s="493"/>
      <c r="L61" s="493"/>
      <c r="M61" s="493"/>
      <c r="N61" s="493"/>
      <c r="O61" s="497" t="s">
        <v>272</v>
      </c>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c r="AM61" s="497"/>
    </row>
    <row r="62" spans="1:39" ht="21" customHeight="1">
      <c r="A62" s="444"/>
      <c r="B62" s="445"/>
      <c r="C62" s="445"/>
      <c r="D62" s="446"/>
      <c r="E62" s="489" t="s">
        <v>204</v>
      </c>
      <c r="F62" s="490"/>
      <c r="G62" s="490"/>
      <c r="H62" s="490"/>
      <c r="I62" s="491"/>
      <c r="J62" s="492">
        <v>140000</v>
      </c>
      <c r="K62" s="493"/>
      <c r="L62" s="493"/>
      <c r="M62" s="493"/>
      <c r="N62" s="493"/>
      <c r="O62" s="494" t="s">
        <v>270</v>
      </c>
      <c r="P62" s="494"/>
      <c r="Q62" s="494"/>
      <c r="R62" s="494"/>
      <c r="S62" s="494"/>
      <c r="T62" s="494"/>
      <c r="U62" s="494"/>
      <c r="V62" s="494"/>
      <c r="W62" s="494"/>
      <c r="X62" s="494"/>
      <c r="Y62" s="494"/>
      <c r="Z62" s="494"/>
      <c r="AA62" s="494"/>
      <c r="AB62" s="494"/>
      <c r="AC62" s="494"/>
      <c r="AD62" s="494"/>
      <c r="AE62" s="494"/>
      <c r="AF62" s="494"/>
      <c r="AG62" s="494"/>
      <c r="AH62" s="494"/>
      <c r="AI62" s="494"/>
      <c r="AJ62" s="494"/>
      <c r="AK62" s="494"/>
      <c r="AL62" s="494"/>
      <c r="AM62" s="494"/>
    </row>
    <row r="63" spans="1:39" ht="21" customHeight="1">
      <c r="A63" s="444"/>
      <c r="B63" s="445"/>
      <c r="C63" s="445"/>
      <c r="D63" s="446"/>
      <c r="E63" s="511" t="s">
        <v>207</v>
      </c>
      <c r="F63" s="512"/>
      <c r="G63" s="512"/>
      <c r="H63" s="512"/>
      <c r="I63" s="513"/>
      <c r="J63" s="486">
        <v>28000</v>
      </c>
      <c r="K63" s="487"/>
      <c r="L63" s="487"/>
      <c r="M63" s="487"/>
      <c r="N63" s="514"/>
      <c r="O63" s="515" t="s">
        <v>273</v>
      </c>
      <c r="P63" s="516"/>
      <c r="Q63" s="516"/>
      <c r="R63" s="516"/>
      <c r="S63" s="516"/>
      <c r="T63" s="516"/>
      <c r="U63" s="516"/>
      <c r="V63" s="516"/>
      <c r="W63" s="516"/>
      <c r="X63" s="516"/>
      <c r="Y63" s="516"/>
      <c r="Z63" s="516"/>
      <c r="AA63" s="516"/>
      <c r="AB63" s="516"/>
      <c r="AC63" s="516"/>
      <c r="AD63" s="516"/>
      <c r="AE63" s="516"/>
      <c r="AF63" s="516"/>
      <c r="AG63" s="516"/>
      <c r="AH63" s="516"/>
      <c r="AI63" s="516"/>
      <c r="AJ63" s="516"/>
      <c r="AK63" s="516"/>
      <c r="AL63" s="516"/>
      <c r="AM63" s="517"/>
    </row>
    <row r="64" spans="1:39" ht="21" customHeight="1">
      <c r="A64" s="444"/>
      <c r="B64" s="445"/>
      <c r="C64" s="445"/>
      <c r="D64" s="446"/>
      <c r="E64" s="489" t="s">
        <v>208</v>
      </c>
      <c r="F64" s="490"/>
      <c r="G64" s="490"/>
      <c r="H64" s="490"/>
      <c r="I64" s="491"/>
      <c r="J64" s="492">
        <v>30000</v>
      </c>
      <c r="K64" s="493"/>
      <c r="L64" s="493"/>
      <c r="M64" s="493"/>
      <c r="N64" s="501"/>
      <c r="O64" s="502" t="s">
        <v>274</v>
      </c>
      <c r="P64" s="503"/>
      <c r="Q64" s="503"/>
      <c r="R64" s="503"/>
      <c r="S64" s="503"/>
      <c r="T64" s="503"/>
      <c r="U64" s="503"/>
      <c r="V64" s="503"/>
      <c r="W64" s="503"/>
      <c r="X64" s="503"/>
      <c r="Y64" s="503"/>
      <c r="Z64" s="503"/>
      <c r="AA64" s="503"/>
      <c r="AB64" s="503"/>
      <c r="AC64" s="503"/>
      <c r="AD64" s="503"/>
      <c r="AE64" s="503"/>
      <c r="AF64" s="503"/>
      <c r="AG64" s="503"/>
      <c r="AH64" s="503"/>
      <c r="AI64" s="503"/>
      <c r="AJ64" s="503"/>
      <c r="AK64" s="503"/>
      <c r="AL64" s="503"/>
      <c r="AM64" s="504"/>
    </row>
    <row r="65" spans="1:39" ht="21" customHeight="1">
      <c r="A65" s="432"/>
      <c r="B65" s="433"/>
      <c r="C65" s="433"/>
      <c r="D65" s="434"/>
      <c r="E65" s="505"/>
      <c r="F65" s="506"/>
      <c r="G65" s="506"/>
      <c r="H65" s="506"/>
      <c r="I65" s="507"/>
      <c r="J65" s="508"/>
      <c r="K65" s="509"/>
      <c r="L65" s="509"/>
      <c r="M65" s="509"/>
      <c r="N65" s="509"/>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row>
    <row r="66" spans="1:39" ht="21" customHeight="1">
      <c r="A66" s="444" t="s">
        <v>84</v>
      </c>
      <c r="B66" s="445"/>
      <c r="C66" s="445"/>
      <c r="D66" s="446"/>
      <c r="E66" s="483"/>
      <c r="F66" s="484"/>
      <c r="G66" s="484"/>
      <c r="H66" s="484"/>
      <c r="I66" s="485"/>
      <c r="J66" s="486"/>
      <c r="K66" s="487"/>
      <c r="L66" s="487"/>
      <c r="M66" s="487"/>
      <c r="N66" s="487"/>
      <c r="O66" s="488"/>
      <c r="P66" s="488"/>
      <c r="Q66" s="488"/>
      <c r="R66" s="488"/>
      <c r="S66" s="488"/>
      <c r="T66" s="488"/>
      <c r="U66" s="488"/>
      <c r="V66" s="488"/>
      <c r="W66" s="488"/>
      <c r="X66" s="488"/>
      <c r="Y66" s="488"/>
      <c r="Z66" s="488"/>
      <c r="AA66" s="488"/>
      <c r="AB66" s="488"/>
      <c r="AC66" s="488"/>
      <c r="AD66" s="488"/>
      <c r="AE66" s="488"/>
      <c r="AF66" s="488"/>
      <c r="AG66" s="488"/>
      <c r="AH66" s="488"/>
      <c r="AI66" s="488"/>
      <c r="AJ66" s="488"/>
      <c r="AK66" s="488"/>
      <c r="AL66" s="488"/>
      <c r="AM66" s="488"/>
    </row>
    <row r="67" spans="1:39" ht="21" customHeight="1">
      <c r="A67" s="444"/>
      <c r="B67" s="445"/>
      <c r="C67" s="445"/>
      <c r="D67" s="446"/>
      <c r="E67" s="489"/>
      <c r="F67" s="490"/>
      <c r="G67" s="490"/>
      <c r="H67" s="490"/>
      <c r="I67" s="491"/>
      <c r="J67" s="492"/>
      <c r="K67" s="493"/>
      <c r="L67" s="493"/>
      <c r="M67" s="493"/>
      <c r="N67" s="493"/>
      <c r="O67" s="494"/>
      <c r="P67" s="494"/>
      <c r="Q67" s="494"/>
      <c r="R67" s="494"/>
      <c r="S67" s="494"/>
      <c r="T67" s="494"/>
      <c r="U67" s="494"/>
      <c r="V67" s="494"/>
      <c r="W67" s="494"/>
      <c r="X67" s="494"/>
      <c r="Y67" s="494"/>
      <c r="Z67" s="494"/>
      <c r="AA67" s="494"/>
      <c r="AB67" s="494"/>
      <c r="AC67" s="494"/>
      <c r="AD67" s="494"/>
      <c r="AE67" s="494"/>
      <c r="AF67" s="494"/>
      <c r="AG67" s="494"/>
      <c r="AH67" s="494"/>
      <c r="AI67" s="494"/>
      <c r="AJ67" s="494"/>
      <c r="AK67" s="494"/>
      <c r="AL67" s="494"/>
      <c r="AM67" s="494"/>
    </row>
    <row r="68" spans="1:39" ht="21" customHeight="1">
      <c r="A68" s="444"/>
      <c r="B68" s="445"/>
      <c r="C68" s="445"/>
      <c r="D68" s="446"/>
      <c r="E68" s="489"/>
      <c r="F68" s="490"/>
      <c r="G68" s="490"/>
      <c r="H68" s="490"/>
      <c r="I68" s="491"/>
      <c r="J68" s="492"/>
      <c r="K68" s="493"/>
      <c r="L68" s="493"/>
      <c r="M68" s="493"/>
      <c r="N68" s="493"/>
      <c r="O68" s="494"/>
      <c r="P68" s="494"/>
      <c r="Q68" s="494"/>
      <c r="R68" s="494"/>
      <c r="S68" s="494"/>
      <c r="T68" s="494"/>
      <c r="U68" s="494"/>
      <c r="V68" s="494"/>
      <c r="W68" s="494"/>
      <c r="X68" s="494"/>
      <c r="Y68" s="494"/>
      <c r="Z68" s="494"/>
      <c r="AA68" s="494"/>
      <c r="AB68" s="494"/>
      <c r="AC68" s="494"/>
      <c r="AD68" s="494"/>
      <c r="AE68" s="494"/>
      <c r="AF68" s="494"/>
      <c r="AG68" s="494"/>
      <c r="AH68" s="494"/>
      <c r="AI68" s="494"/>
      <c r="AJ68" s="494"/>
      <c r="AK68" s="494"/>
      <c r="AL68" s="494"/>
      <c r="AM68" s="494"/>
    </row>
    <row r="69" spans="1:39" ht="21" customHeight="1" thickBot="1">
      <c r="A69" s="447"/>
      <c r="B69" s="448"/>
      <c r="C69" s="448"/>
      <c r="D69" s="449"/>
      <c r="E69" s="475"/>
      <c r="F69" s="476"/>
      <c r="G69" s="476"/>
      <c r="H69" s="476"/>
      <c r="I69" s="477"/>
      <c r="J69" s="478"/>
      <c r="K69" s="479"/>
      <c r="L69" s="479"/>
      <c r="M69" s="479"/>
      <c r="N69" s="479"/>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row>
    <row r="70" spans="1:39" ht="22.5" customHeight="1" thickTop="1">
      <c r="A70" s="432" t="s">
        <v>99</v>
      </c>
      <c r="B70" s="433"/>
      <c r="C70" s="433"/>
      <c r="D70" s="434"/>
      <c r="E70" s="435"/>
      <c r="F70" s="436"/>
      <c r="G70" s="436"/>
      <c r="H70" s="436"/>
      <c r="I70" s="437"/>
      <c r="J70" s="481">
        <f>SUM(J54:N69)</f>
        <v>338000</v>
      </c>
      <c r="K70" s="482"/>
      <c r="L70" s="482"/>
      <c r="M70" s="482"/>
      <c r="N70" s="482"/>
      <c r="O70" s="440"/>
      <c r="P70" s="440"/>
      <c r="Q70" s="440"/>
      <c r="R70" s="440"/>
      <c r="S70" s="440"/>
      <c r="T70" s="440"/>
      <c r="U70" s="440"/>
      <c r="V70" s="440"/>
      <c r="W70" s="440"/>
      <c r="X70" s="440"/>
      <c r="Y70" s="440"/>
      <c r="Z70" s="440"/>
      <c r="AA70" s="440"/>
      <c r="AB70" s="440"/>
      <c r="AC70" s="440"/>
      <c r="AD70" s="440"/>
      <c r="AE70" s="440"/>
      <c r="AF70" s="440"/>
      <c r="AG70" s="440"/>
      <c r="AH70" s="440"/>
      <c r="AI70" s="440"/>
      <c r="AJ70" s="440"/>
      <c r="AK70" s="440"/>
      <c r="AL70" s="440"/>
      <c r="AM70" s="440"/>
    </row>
    <row r="71" spans="1:39" ht="2.25" customHeight="1">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row>
    <row r="72" spans="1:39" ht="18" customHeight="1">
      <c r="A72" s="197" t="s">
        <v>243</v>
      </c>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row>
    <row r="73" spans="1:39" ht="18" customHeight="1">
      <c r="A73" s="468" t="s">
        <v>85</v>
      </c>
      <c r="B73" s="469"/>
      <c r="C73" s="469"/>
      <c r="D73" s="470"/>
      <c r="E73" s="471" t="s">
        <v>45</v>
      </c>
      <c r="F73" s="472"/>
      <c r="G73" s="472"/>
      <c r="H73" s="472"/>
      <c r="I73" s="473"/>
      <c r="J73" s="471" t="s">
        <v>49</v>
      </c>
      <c r="K73" s="472"/>
      <c r="L73" s="472"/>
      <c r="M73" s="472"/>
      <c r="N73" s="472"/>
      <c r="O73" s="474" t="s">
        <v>46</v>
      </c>
      <c r="P73" s="474"/>
      <c r="Q73" s="474"/>
      <c r="R73" s="474"/>
      <c r="S73" s="474"/>
      <c r="T73" s="474"/>
      <c r="U73" s="474"/>
      <c r="V73" s="474"/>
      <c r="W73" s="474"/>
      <c r="X73" s="474"/>
      <c r="Y73" s="474"/>
      <c r="Z73" s="474"/>
      <c r="AA73" s="474"/>
      <c r="AB73" s="474"/>
      <c r="AC73" s="474"/>
      <c r="AD73" s="474"/>
      <c r="AE73" s="474"/>
      <c r="AF73" s="474"/>
      <c r="AG73" s="474"/>
      <c r="AH73" s="474"/>
      <c r="AI73" s="474"/>
      <c r="AJ73" s="474"/>
      <c r="AK73" s="474"/>
      <c r="AL73" s="474"/>
      <c r="AM73" s="474"/>
    </row>
    <row r="74" spans="1:39" ht="19.5" customHeight="1">
      <c r="A74" s="441" t="s">
        <v>48</v>
      </c>
      <c r="B74" s="442"/>
      <c r="C74" s="442"/>
      <c r="D74" s="443"/>
      <c r="E74" s="483"/>
      <c r="F74" s="484"/>
      <c r="G74" s="484"/>
      <c r="H74" s="484"/>
      <c r="I74" s="485"/>
      <c r="J74" s="495"/>
      <c r="K74" s="496"/>
      <c r="L74" s="496"/>
      <c r="M74" s="496"/>
      <c r="N74" s="496"/>
      <c r="O74" s="497"/>
      <c r="P74" s="497"/>
      <c r="Q74" s="497"/>
      <c r="R74" s="497"/>
      <c r="S74" s="497"/>
      <c r="T74" s="497"/>
      <c r="U74" s="497"/>
      <c r="V74" s="497"/>
      <c r="W74" s="497"/>
      <c r="X74" s="497"/>
      <c r="Y74" s="497"/>
      <c r="Z74" s="497"/>
      <c r="AA74" s="497"/>
      <c r="AB74" s="497"/>
      <c r="AC74" s="497"/>
      <c r="AD74" s="497"/>
      <c r="AE74" s="497"/>
      <c r="AF74" s="497"/>
      <c r="AG74" s="497"/>
      <c r="AH74" s="497"/>
      <c r="AI74" s="497"/>
      <c r="AJ74" s="497"/>
      <c r="AK74" s="497"/>
      <c r="AL74" s="497"/>
      <c r="AM74" s="497"/>
    </row>
    <row r="75" spans="1:39" ht="19.5" customHeight="1">
      <c r="A75" s="444"/>
      <c r="B75" s="445"/>
      <c r="C75" s="445"/>
      <c r="D75" s="446"/>
      <c r="E75" s="489"/>
      <c r="F75" s="490"/>
      <c r="G75" s="490"/>
      <c r="H75" s="490"/>
      <c r="I75" s="491"/>
      <c r="J75" s="492"/>
      <c r="K75" s="493"/>
      <c r="L75" s="493"/>
      <c r="M75" s="493"/>
      <c r="N75" s="493"/>
      <c r="O75" s="494"/>
      <c r="P75" s="494"/>
      <c r="Q75" s="494"/>
      <c r="R75" s="494"/>
      <c r="S75" s="494"/>
      <c r="T75" s="494"/>
      <c r="U75" s="494"/>
      <c r="V75" s="494"/>
      <c r="W75" s="494"/>
      <c r="X75" s="494"/>
      <c r="Y75" s="494"/>
      <c r="Z75" s="494"/>
      <c r="AA75" s="494"/>
      <c r="AB75" s="494"/>
      <c r="AC75" s="494"/>
      <c r="AD75" s="494"/>
      <c r="AE75" s="494"/>
      <c r="AF75" s="494"/>
      <c r="AG75" s="494"/>
      <c r="AH75" s="494"/>
      <c r="AI75" s="494"/>
      <c r="AJ75" s="494"/>
      <c r="AK75" s="494"/>
      <c r="AL75" s="494"/>
      <c r="AM75" s="494"/>
    </row>
    <row r="76" spans="1:39" ht="19.5" customHeight="1">
      <c r="A76" s="444"/>
      <c r="B76" s="445"/>
      <c r="C76" s="445"/>
      <c r="D76" s="446"/>
      <c r="E76" s="489"/>
      <c r="F76" s="490"/>
      <c r="G76" s="490"/>
      <c r="H76" s="490"/>
      <c r="I76" s="491"/>
      <c r="J76" s="492"/>
      <c r="K76" s="493"/>
      <c r="L76" s="493"/>
      <c r="M76" s="493"/>
      <c r="N76" s="493"/>
      <c r="O76" s="494"/>
      <c r="P76" s="494"/>
      <c r="Q76" s="494"/>
      <c r="R76" s="494"/>
      <c r="S76" s="494"/>
      <c r="T76" s="494"/>
      <c r="U76" s="494"/>
      <c r="V76" s="494"/>
      <c r="W76" s="494"/>
      <c r="X76" s="494"/>
      <c r="Y76" s="494"/>
      <c r="Z76" s="494"/>
      <c r="AA76" s="494"/>
      <c r="AB76" s="494"/>
      <c r="AC76" s="494"/>
      <c r="AD76" s="494"/>
      <c r="AE76" s="494"/>
      <c r="AF76" s="494"/>
      <c r="AG76" s="494"/>
      <c r="AH76" s="494"/>
      <c r="AI76" s="494"/>
      <c r="AJ76" s="494"/>
      <c r="AK76" s="494"/>
      <c r="AL76" s="494"/>
      <c r="AM76" s="494"/>
    </row>
    <row r="77" spans="1:39" ht="19.5" customHeight="1">
      <c r="A77" s="444"/>
      <c r="B77" s="445"/>
      <c r="C77" s="445"/>
      <c r="D77" s="446"/>
      <c r="E77" s="505"/>
      <c r="F77" s="506"/>
      <c r="G77" s="506"/>
      <c r="H77" s="506"/>
      <c r="I77" s="507"/>
      <c r="J77" s="518"/>
      <c r="K77" s="519"/>
      <c r="L77" s="519"/>
      <c r="M77" s="519"/>
      <c r="N77" s="519"/>
      <c r="O77" s="520"/>
      <c r="P77" s="520"/>
      <c r="Q77" s="520"/>
      <c r="R77" s="520"/>
      <c r="S77" s="520"/>
      <c r="T77" s="520"/>
      <c r="U77" s="520"/>
      <c r="V77" s="520"/>
      <c r="W77" s="520"/>
      <c r="X77" s="520"/>
      <c r="Y77" s="520"/>
      <c r="Z77" s="520"/>
      <c r="AA77" s="520"/>
      <c r="AB77" s="520"/>
      <c r="AC77" s="520"/>
      <c r="AD77" s="520"/>
      <c r="AE77" s="520"/>
      <c r="AF77" s="520"/>
      <c r="AG77" s="520"/>
      <c r="AH77" s="520"/>
      <c r="AI77" s="520"/>
      <c r="AJ77" s="520"/>
      <c r="AK77" s="520"/>
      <c r="AL77" s="520"/>
      <c r="AM77" s="520"/>
    </row>
    <row r="78" spans="1:39" ht="19.5" customHeight="1">
      <c r="A78" s="441" t="s">
        <v>83</v>
      </c>
      <c r="B78" s="442"/>
      <c r="C78" s="442"/>
      <c r="D78" s="443"/>
      <c r="E78" s="483"/>
      <c r="F78" s="484"/>
      <c r="G78" s="484"/>
      <c r="H78" s="484"/>
      <c r="I78" s="485"/>
      <c r="J78" s="495"/>
      <c r="K78" s="496"/>
      <c r="L78" s="496"/>
      <c r="M78" s="496"/>
      <c r="N78" s="496"/>
      <c r="O78" s="497"/>
      <c r="P78" s="497"/>
      <c r="Q78" s="497"/>
      <c r="R78" s="497"/>
      <c r="S78" s="497"/>
      <c r="T78" s="497"/>
      <c r="U78" s="497"/>
      <c r="V78" s="497"/>
      <c r="W78" s="497"/>
      <c r="X78" s="497"/>
      <c r="Y78" s="497"/>
      <c r="Z78" s="497"/>
      <c r="AA78" s="497"/>
      <c r="AB78" s="497"/>
      <c r="AC78" s="497"/>
      <c r="AD78" s="497"/>
      <c r="AE78" s="497"/>
      <c r="AF78" s="497"/>
      <c r="AG78" s="497"/>
      <c r="AH78" s="497"/>
      <c r="AI78" s="497"/>
      <c r="AJ78" s="497"/>
      <c r="AK78" s="497"/>
      <c r="AL78" s="497"/>
      <c r="AM78" s="497"/>
    </row>
    <row r="79" spans="1:39" ht="19.5" customHeight="1">
      <c r="A79" s="444"/>
      <c r="B79" s="445"/>
      <c r="C79" s="445"/>
      <c r="D79" s="446"/>
      <c r="E79" s="489"/>
      <c r="F79" s="490"/>
      <c r="G79" s="490"/>
      <c r="H79" s="490"/>
      <c r="I79" s="491"/>
      <c r="J79" s="492"/>
      <c r="K79" s="493"/>
      <c r="L79" s="493"/>
      <c r="M79" s="493"/>
      <c r="N79" s="493"/>
      <c r="O79" s="494"/>
      <c r="P79" s="494"/>
      <c r="Q79" s="494"/>
      <c r="R79" s="494"/>
      <c r="S79" s="494"/>
      <c r="T79" s="494"/>
      <c r="U79" s="494"/>
      <c r="V79" s="494"/>
      <c r="W79" s="494"/>
      <c r="X79" s="494"/>
      <c r="Y79" s="494"/>
      <c r="Z79" s="494"/>
      <c r="AA79" s="494"/>
      <c r="AB79" s="494"/>
      <c r="AC79" s="494"/>
      <c r="AD79" s="494"/>
      <c r="AE79" s="494"/>
      <c r="AF79" s="494"/>
      <c r="AG79" s="494"/>
      <c r="AH79" s="494"/>
      <c r="AI79" s="494"/>
      <c r="AJ79" s="494"/>
      <c r="AK79" s="494"/>
      <c r="AL79" s="494"/>
      <c r="AM79" s="494"/>
    </row>
    <row r="80" spans="1:39" ht="19.5" customHeight="1">
      <c r="A80" s="444"/>
      <c r="B80" s="445"/>
      <c r="C80" s="445"/>
      <c r="D80" s="446"/>
      <c r="E80" s="489"/>
      <c r="F80" s="490"/>
      <c r="G80" s="490"/>
      <c r="H80" s="490"/>
      <c r="I80" s="491"/>
      <c r="J80" s="492"/>
      <c r="K80" s="493"/>
      <c r="L80" s="493"/>
      <c r="M80" s="493"/>
      <c r="N80" s="493"/>
      <c r="O80" s="494"/>
      <c r="P80" s="494"/>
      <c r="Q80" s="494"/>
      <c r="R80" s="494"/>
      <c r="S80" s="494"/>
      <c r="T80" s="494"/>
      <c r="U80" s="494"/>
      <c r="V80" s="494"/>
      <c r="W80" s="494"/>
      <c r="X80" s="494"/>
      <c r="Y80" s="494"/>
      <c r="Z80" s="494"/>
      <c r="AA80" s="494"/>
      <c r="AB80" s="494"/>
      <c r="AC80" s="494"/>
      <c r="AD80" s="494"/>
      <c r="AE80" s="494"/>
      <c r="AF80" s="494"/>
      <c r="AG80" s="494"/>
      <c r="AH80" s="494"/>
      <c r="AI80" s="494"/>
      <c r="AJ80" s="494"/>
      <c r="AK80" s="494"/>
      <c r="AL80" s="494"/>
      <c r="AM80" s="494"/>
    </row>
    <row r="81" spans="1:39" ht="19.5" customHeight="1" thickBot="1">
      <c r="A81" s="447"/>
      <c r="B81" s="448"/>
      <c r="C81" s="448"/>
      <c r="D81" s="449"/>
      <c r="E81" s="475"/>
      <c r="F81" s="476"/>
      <c r="G81" s="476"/>
      <c r="H81" s="476"/>
      <c r="I81" s="477"/>
      <c r="J81" s="478"/>
      <c r="K81" s="479"/>
      <c r="L81" s="479"/>
      <c r="M81" s="479"/>
      <c r="N81" s="479"/>
      <c r="O81" s="480"/>
      <c r="P81" s="480"/>
      <c r="Q81" s="480"/>
      <c r="R81" s="480"/>
      <c r="S81" s="480"/>
      <c r="T81" s="480"/>
      <c r="U81" s="480"/>
      <c r="V81" s="480"/>
      <c r="W81" s="480"/>
      <c r="X81" s="480"/>
      <c r="Y81" s="480"/>
      <c r="Z81" s="480"/>
      <c r="AA81" s="480"/>
      <c r="AB81" s="480"/>
      <c r="AC81" s="480"/>
      <c r="AD81" s="480"/>
      <c r="AE81" s="480"/>
      <c r="AF81" s="480"/>
      <c r="AG81" s="480"/>
      <c r="AH81" s="480"/>
      <c r="AI81" s="480"/>
      <c r="AJ81" s="480"/>
      <c r="AK81" s="480"/>
      <c r="AL81" s="480"/>
      <c r="AM81" s="480"/>
    </row>
    <row r="82" spans="1:39" ht="22.5" customHeight="1" thickTop="1">
      <c r="A82" s="432" t="s">
        <v>72</v>
      </c>
      <c r="B82" s="433"/>
      <c r="C82" s="433"/>
      <c r="D82" s="434"/>
      <c r="E82" s="435"/>
      <c r="F82" s="436"/>
      <c r="G82" s="436"/>
      <c r="H82" s="436"/>
      <c r="I82" s="437"/>
      <c r="J82" s="438">
        <f>SUM(J74:N81)</f>
        <v>0</v>
      </c>
      <c r="K82" s="439"/>
      <c r="L82" s="439"/>
      <c r="M82" s="439"/>
      <c r="N82" s="439"/>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row>
    <row r="83" spans="1:39" ht="10.5" customHeight="1">
      <c r="A83" s="214"/>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195"/>
      <c r="AL83" s="195"/>
      <c r="AM83" s="195"/>
    </row>
    <row r="84" spans="1:39" ht="6" customHeight="1">
      <c r="A84" s="215"/>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6"/>
      <c r="AL84" s="216"/>
      <c r="AM84" s="216"/>
    </row>
    <row r="85" spans="1:39" s="220" customFormat="1" ht="11.25">
      <c r="A85" s="217" t="s">
        <v>50</v>
      </c>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9"/>
      <c r="AL85" s="219"/>
      <c r="AM85" s="219"/>
    </row>
    <row r="86" spans="1:39" s="220" customFormat="1" ht="5.25" customHeight="1">
      <c r="A86" s="217"/>
      <c r="B86" s="218"/>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9"/>
      <c r="AL86" s="219"/>
      <c r="AM86" s="219"/>
    </row>
    <row r="87" spans="1:39" s="220" customFormat="1" ht="11.25">
      <c r="A87" s="217"/>
      <c r="B87" s="168" t="s">
        <v>58</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9"/>
      <c r="AL87" s="219"/>
      <c r="AM87" s="219"/>
    </row>
    <row r="88" spans="1:39" s="220" customFormat="1" ht="11.25">
      <c r="A88" s="217"/>
      <c r="B88" s="168"/>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9"/>
      <c r="AL88" s="219"/>
      <c r="AM88" s="219"/>
    </row>
    <row r="89" spans="1:39" s="220" customFormat="1" ht="11.25">
      <c r="A89" s="217"/>
      <c r="B89" s="168" t="s">
        <v>255</v>
      </c>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9"/>
      <c r="AL89" s="219"/>
      <c r="AM89" s="219"/>
    </row>
    <row r="90" spans="1:39" s="220" customFormat="1" ht="9" customHeight="1">
      <c r="A90" s="217" t="s">
        <v>256</v>
      </c>
      <c r="B90" s="218"/>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9"/>
      <c r="AL90" s="219"/>
      <c r="AM90" s="219"/>
    </row>
    <row r="91" spans="1:39">
      <c r="A91" s="221" t="s">
        <v>254</v>
      </c>
      <c r="B91" s="222"/>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row>
    <row r="92" spans="1:39">
      <c r="A92" s="223" t="s">
        <v>137</v>
      </c>
      <c r="B92" s="224"/>
      <c r="C92" s="224"/>
      <c r="D92" s="224"/>
      <c r="E92" s="224"/>
      <c r="F92" s="224"/>
      <c r="G92" s="224"/>
      <c r="H92" s="224"/>
      <c r="I92" s="224"/>
      <c r="J92" s="224"/>
      <c r="K92" s="224"/>
      <c r="L92" s="224"/>
      <c r="M92" s="224"/>
      <c r="N92" s="224"/>
      <c r="O92" s="224"/>
      <c r="P92" s="224"/>
      <c r="Q92" s="224"/>
      <c r="R92" s="224"/>
      <c r="S92" s="224"/>
      <c r="T92" s="418" t="s">
        <v>225</v>
      </c>
      <c r="U92" s="418"/>
      <c r="V92" s="418"/>
      <c r="W92" s="418"/>
      <c r="X92" s="418"/>
      <c r="Y92" s="418"/>
      <c r="Z92" s="418"/>
      <c r="AA92" s="418"/>
      <c r="AB92" s="418"/>
      <c r="AC92" s="418"/>
      <c r="AD92" s="418"/>
      <c r="AE92" s="418"/>
      <c r="AF92" s="418"/>
      <c r="AG92" s="418"/>
      <c r="AH92" s="418"/>
      <c r="AI92" s="418"/>
      <c r="AJ92" s="418"/>
      <c r="AK92" s="418"/>
      <c r="AL92" s="418"/>
      <c r="AM92" s="419"/>
    </row>
    <row r="93" spans="1:39" ht="12" customHeight="1">
      <c r="A93" s="225"/>
      <c r="B93" s="226" t="s">
        <v>51</v>
      </c>
      <c r="C93" s="227"/>
      <c r="D93" s="227"/>
      <c r="E93" s="227"/>
      <c r="F93" s="227"/>
      <c r="G93" s="227"/>
      <c r="H93" s="227"/>
      <c r="I93" s="227"/>
      <c r="J93" s="227"/>
      <c r="K93" s="227"/>
      <c r="L93" s="227"/>
      <c r="M93" s="227"/>
      <c r="N93" s="227"/>
      <c r="O93" s="227"/>
      <c r="P93" s="227"/>
      <c r="Q93" s="227"/>
      <c r="R93" s="227"/>
      <c r="S93" s="228"/>
      <c r="T93" s="420" t="s">
        <v>66</v>
      </c>
      <c r="U93" s="421"/>
      <c r="V93" s="421"/>
      <c r="W93" s="421"/>
      <c r="X93" s="421"/>
      <c r="Y93" s="421"/>
      <c r="Z93" s="421"/>
      <c r="AA93" s="421"/>
      <c r="AB93" s="421"/>
      <c r="AC93" s="421"/>
      <c r="AD93" s="421"/>
      <c r="AE93" s="421"/>
      <c r="AF93" s="421"/>
      <c r="AG93" s="421"/>
      <c r="AH93" s="421"/>
      <c r="AI93" s="421"/>
      <c r="AJ93" s="421"/>
      <c r="AK93" s="421"/>
      <c r="AL93" s="421"/>
      <c r="AM93" s="422"/>
    </row>
    <row r="94" spans="1:39" ht="12" customHeight="1">
      <c r="A94" s="225"/>
      <c r="B94" s="229" t="s">
        <v>52</v>
      </c>
      <c r="C94" s="230"/>
      <c r="D94" s="230"/>
      <c r="E94" s="230"/>
      <c r="F94" s="230"/>
      <c r="G94" s="230"/>
      <c r="H94" s="230"/>
      <c r="I94" s="230"/>
      <c r="J94" s="230"/>
      <c r="K94" s="230"/>
      <c r="L94" s="230"/>
      <c r="M94" s="230"/>
      <c r="N94" s="230"/>
      <c r="O94" s="230"/>
      <c r="P94" s="230"/>
      <c r="Q94" s="230"/>
      <c r="R94" s="230"/>
      <c r="S94" s="231"/>
      <c r="T94" s="409" t="s">
        <v>56</v>
      </c>
      <c r="U94" s="410"/>
      <c r="V94" s="410"/>
      <c r="W94" s="410"/>
      <c r="X94" s="410"/>
      <c r="Y94" s="410"/>
      <c r="Z94" s="410"/>
      <c r="AA94" s="410"/>
      <c r="AB94" s="410"/>
      <c r="AC94" s="410"/>
      <c r="AD94" s="410"/>
      <c r="AE94" s="410"/>
      <c r="AF94" s="410"/>
      <c r="AG94" s="410"/>
      <c r="AH94" s="410"/>
      <c r="AI94" s="410"/>
      <c r="AJ94" s="410"/>
      <c r="AK94" s="410"/>
      <c r="AL94" s="410"/>
      <c r="AM94" s="411"/>
    </row>
    <row r="95" spans="1:39" ht="39" customHeight="1">
      <c r="A95" s="225"/>
      <c r="B95" s="229" t="s">
        <v>86</v>
      </c>
      <c r="C95" s="230"/>
      <c r="D95" s="230"/>
      <c r="E95" s="230"/>
      <c r="F95" s="230"/>
      <c r="G95" s="230"/>
      <c r="H95" s="230"/>
      <c r="I95" s="230"/>
      <c r="J95" s="230"/>
      <c r="K95" s="230"/>
      <c r="L95" s="230"/>
      <c r="M95" s="230"/>
      <c r="N95" s="230"/>
      <c r="O95" s="230"/>
      <c r="P95" s="230"/>
      <c r="Q95" s="230"/>
      <c r="R95" s="230"/>
      <c r="S95" s="231"/>
      <c r="T95" s="423" t="s">
        <v>67</v>
      </c>
      <c r="U95" s="424"/>
      <c r="V95" s="424"/>
      <c r="W95" s="424"/>
      <c r="X95" s="424"/>
      <c r="Y95" s="424"/>
      <c r="Z95" s="424"/>
      <c r="AA95" s="424"/>
      <c r="AB95" s="424"/>
      <c r="AC95" s="424"/>
      <c r="AD95" s="424"/>
      <c r="AE95" s="424"/>
      <c r="AF95" s="424"/>
      <c r="AG95" s="424"/>
      <c r="AH95" s="424"/>
      <c r="AI95" s="424"/>
      <c r="AJ95" s="424"/>
      <c r="AK95" s="424"/>
      <c r="AL95" s="424"/>
      <c r="AM95" s="425"/>
    </row>
    <row r="96" spans="1:39" ht="12" customHeight="1">
      <c r="A96" s="225"/>
      <c r="B96" s="229" t="s">
        <v>53</v>
      </c>
      <c r="C96" s="230"/>
      <c r="D96" s="230"/>
      <c r="E96" s="230"/>
      <c r="F96" s="230"/>
      <c r="G96" s="230"/>
      <c r="H96" s="230"/>
      <c r="I96" s="230"/>
      <c r="J96" s="230"/>
      <c r="K96" s="230"/>
      <c r="L96" s="230"/>
      <c r="M96" s="230"/>
      <c r="N96" s="230"/>
      <c r="O96" s="230"/>
      <c r="P96" s="230"/>
      <c r="Q96" s="230"/>
      <c r="R96" s="230"/>
      <c r="S96" s="231"/>
      <c r="T96" s="409" t="s">
        <v>220</v>
      </c>
      <c r="U96" s="410"/>
      <c r="V96" s="410"/>
      <c r="W96" s="410"/>
      <c r="X96" s="410"/>
      <c r="Y96" s="410"/>
      <c r="Z96" s="410"/>
      <c r="AA96" s="410"/>
      <c r="AB96" s="410"/>
      <c r="AC96" s="410"/>
      <c r="AD96" s="410"/>
      <c r="AE96" s="410"/>
      <c r="AF96" s="410"/>
      <c r="AG96" s="410"/>
      <c r="AH96" s="410"/>
      <c r="AI96" s="410"/>
      <c r="AJ96" s="410"/>
      <c r="AK96" s="410"/>
      <c r="AL96" s="410"/>
      <c r="AM96" s="411"/>
    </row>
    <row r="97" spans="1:39" ht="12" customHeight="1">
      <c r="A97" s="223" t="s">
        <v>224</v>
      </c>
      <c r="B97" s="224"/>
      <c r="C97" s="224"/>
      <c r="D97" s="224"/>
      <c r="E97" s="224"/>
      <c r="F97" s="224"/>
      <c r="G97" s="224"/>
      <c r="H97" s="224"/>
      <c r="I97" s="224"/>
      <c r="J97" s="224"/>
      <c r="K97" s="224"/>
      <c r="L97" s="224"/>
      <c r="M97" s="224"/>
      <c r="N97" s="224"/>
      <c r="O97" s="224"/>
      <c r="P97" s="224"/>
      <c r="Q97" s="224"/>
      <c r="R97" s="224"/>
      <c r="S97" s="224"/>
      <c r="T97" s="232"/>
      <c r="U97" s="232"/>
      <c r="V97" s="232"/>
      <c r="W97" s="232"/>
      <c r="X97" s="232"/>
      <c r="Y97" s="232"/>
      <c r="Z97" s="232"/>
      <c r="AA97" s="232"/>
      <c r="AB97" s="232"/>
      <c r="AC97" s="232"/>
      <c r="AD97" s="232"/>
      <c r="AE97" s="232"/>
      <c r="AF97" s="232"/>
      <c r="AG97" s="232"/>
      <c r="AH97" s="232"/>
      <c r="AI97" s="232"/>
      <c r="AJ97" s="232"/>
      <c r="AK97" s="232"/>
      <c r="AL97" s="232"/>
      <c r="AM97" s="233"/>
    </row>
    <row r="98" spans="1:39" ht="12" customHeight="1">
      <c r="A98" s="225"/>
      <c r="B98" s="226" t="s">
        <v>227</v>
      </c>
      <c r="C98" s="227"/>
      <c r="D98" s="227"/>
      <c r="E98" s="227"/>
      <c r="F98" s="227"/>
      <c r="G98" s="227"/>
      <c r="H98" s="227"/>
      <c r="I98" s="227"/>
      <c r="J98" s="227"/>
      <c r="K98" s="227"/>
      <c r="L98" s="227"/>
      <c r="M98" s="227"/>
      <c r="N98" s="227"/>
      <c r="O98" s="227"/>
      <c r="P98" s="227"/>
      <c r="Q98" s="227"/>
      <c r="R98" s="227"/>
      <c r="S98" s="228"/>
      <c r="T98" s="420" t="s">
        <v>205</v>
      </c>
      <c r="U98" s="421"/>
      <c r="V98" s="421"/>
      <c r="W98" s="421"/>
      <c r="X98" s="421"/>
      <c r="Y98" s="421"/>
      <c r="Z98" s="421"/>
      <c r="AA98" s="421"/>
      <c r="AB98" s="421"/>
      <c r="AC98" s="421"/>
      <c r="AD98" s="421"/>
      <c r="AE98" s="421"/>
      <c r="AF98" s="421"/>
      <c r="AG98" s="421"/>
      <c r="AH98" s="421"/>
      <c r="AI98" s="421"/>
      <c r="AJ98" s="421"/>
      <c r="AK98" s="421"/>
      <c r="AL98" s="421"/>
      <c r="AM98" s="422"/>
    </row>
    <row r="99" spans="1:39" ht="12" customHeight="1">
      <c r="A99" s="225"/>
      <c r="B99" s="234" t="s">
        <v>228</v>
      </c>
      <c r="C99" s="230"/>
      <c r="D99" s="230"/>
      <c r="E99" s="230"/>
      <c r="F99" s="230"/>
      <c r="G99" s="230"/>
      <c r="H99" s="230"/>
      <c r="I99" s="230"/>
      <c r="J99" s="230"/>
      <c r="K99" s="230"/>
      <c r="L99" s="230"/>
      <c r="M99" s="230"/>
      <c r="N99" s="230"/>
      <c r="O99" s="230"/>
      <c r="P99" s="230"/>
      <c r="Q99" s="230"/>
      <c r="R99" s="230"/>
      <c r="S99" s="231"/>
      <c r="T99" s="409" t="s">
        <v>206</v>
      </c>
      <c r="U99" s="410"/>
      <c r="V99" s="410"/>
      <c r="W99" s="410"/>
      <c r="X99" s="410"/>
      <c r="Y99" s="410"/>
      <c r="Z99" s="410"/>
      <c r="AA99" s="410"/>
      <c r="AB99" s="410"/>
      <c r="AC99" s="410"/>
      <c r="AD99" s="410"/>
      <c r="AE99" s="410"/>
      <c r="AF99" s="410"/>
      <c r="AG99" s="410"/>
      <c r="AH99" s="410"/>
      <c r="AI99" s="410"/>
      <c r="AJ99" s="410"/>
      <c r="AK99" s="410"/>
      <c r="AL99" s="410"/>
      <c r="AM99" s="411"/>
    </row>
    <row r="100" spans="1:39" ht="12" customHeight="1">
      <c r="A100" s="235"/>
      <c r="B100" s="236" t="s">
        <v>229</v>
      </c>
      <c r="C100" s="237"/>
      <c r="D100" s="237"/>
      <c r="E100" s="237"/>
      <c r="F100" s="237"/>
      <c r="G100" s="237"/>
      <c r="H100" s="237"/>
      <c r="I100" s="237"/>
      <c r="J100" s="237"/>
      <c r="K100" s="237"/>
      <c r="L100" s="237"/>
      <c r="M100" s="237"/>
      <c r="N100" s="237"/>
      <c r="O100" s="237"/>
      <c r="P100" s="237"/>
      <c r="Q100" s="237"/>
      <c r="R100" s="237"/>
      <c r="S100" s="238"/>
      <c r="T100" s="412" t="s">
        <v>221</v>
      </c>
      <c r="U100" s="412"/>
      <c r="V100" s="412"/>
      <c r="W100" s="412"/>
      <c r="X100" s="412"/>
      <c r="Y100" s="412"/>
      <c r="Z100" s="412"/>
      <c r="AA100" s="412"/>
      <c r="AB100" s="412"/>
      <c r="AC100" s="412"/>
      <c r="AD100" s="412"/>
      <c r="AE100" s="412"/>
      <c r="AF100" s="412"/>
      <c r="AG100" s="412"/>
      <c r="AH100" s="412"/>
      <c r="AI100" s="412"/>
      <c r="AJ100" s="412"/>
      <c r="AK100" s="412"/>
      <c r="AL100" s="412"/>
      <c r="AM100" s="413"/>
    </row>
    <row r="101" spans="1:39" ht="12" customHeight="1">
      <c r="A101" s="239"/>
      <c r="B101" s="229" t="s">
        <v>230</v>
      </c>
      <c r="C101" s="230"/>
      <c r="D101" s="230"/>
      <c r="E101" s="230"/>
      <c r="F101" s="230"/>
      <c r="G101" s="230"/>
      <c r="H101" s="230"/>
      <c r="I101" s="230"/>
      <c r="J101" s="230"/>
      <c r="K101" s="230"/>
      <c r="L101" s="230"/>
      <c r="M101" s="230"/>
      <c r="N101" s="230"/>
      <c r="O101" s="230"/>
      <c r="P101" s="230"/>
      <c r="Q101" s="230"/>
      <c r="R101" s="230"/>
      <c r="S101" s="231"/>
      <c r="T101" s="409" t="s">
        <v>222</v>
      </c>
      <c r="U101" s="410"/>
      <c r="V101" s="410"/>
      <c r="W101" s="410"/>
      <c r="X101" s="410"/>
      <c r="Y101" s="410"/>
      <c r="Z101" s="410"/>
      <c r="AA101" s="410"/>
      <c r="AB101" s="410"/>
      <c r="AC101" s="410"/>
      <c r="AD101" s="410"/>
      <c r="AE101" s="410"/>
      <c r="AF101" s="410"/>
      <c r="AG101" s="410"/>
      <c r="AH101" s="410"/>
      <c r="AI101" s="410"/>
      <c r="AJ101" s="410"/>
      <c r="AK101" s="410"/>
      <c r="AL101" s="410"/>
      <c r="AM101" s="411"/>
    </row>
    <row r="102" spans="1:39" ht="12" customHeight="1">
      <c r="A102" s="239"/>
      <c r="B102" s="236" t="s">
        <v>231</v>
      </c>
      <c r="C102" s="237"/>
      <c r="D102" s="237"/>
      <c r="E102" s="237"/>
      <c r="F102" s="237"/>
      <c r="G102" s="237"/>
      <c r="H102" s="237"/>
      <c r="I102" s="237"/>
      <c r="J102" s="237"/>
      <c r="K102" s="237"/>
      <c r="L102" s="237"/>
      <c r="M102" s="237"/>
      <c r="N102" s="237"/>
      <c r="O102" s="237"/>
      <c r="P102" s="237"/>
      <c r="Q102" s="237"/>
      <c r="R102" s="237"/>
      <c r="S102" s="238"/>
      <c r="T102" s="414" t="s">
        <v>57</v>
      </c>
      <c r="U102" s="412"/>
      <c r="V102" s="412"/>
      <c r="W102" s="412"/>
      <c r="X102" s="412"/>
      <c r="Y102" s="412"/>
      <c r="Z102" s="412"/>
      <c r="AA102" s="412"/>
      <c r="AB102" s="412"/>
      <c r="AC102" s="412"/>
      <c r="AD102" s="412"/>
      <c r="AE102" s="412"/>
      <c r="AF102" s="412"/>
      <c r="AG102" s="412"/>
      <c r="AH102" s="412"/>
      <c r="AI102" s="412"/>
      <c r="AJ102" s="412"/>
      <c r="AK102" s="412"/>
      <c r="AL102" s="412"/>
      <c r="AM102" s="413"/>
    </row>
    <row r="103" spans="1:39" ht="12" customHeight="1">
      <c r="A103" s="239"/>
      <c r="B103" s="229" t="s">
        <v>232</v>
      </c>
      <c r="C103" s="230"/>
      <c r="D103" s="230"/>
      <c r="E103" s="230"/>
      <c r="F103" s="230"/>
      <c r="G103" s="230"/>
      <c r="H103" s="230"/>
      <c r="I103" s="230"/>
      <c r="J103" s="230"/>
      <c r="K103" s="230"/>
      <c r="L103" s="230"/>
      <c r="M103" s="230"/>
      <c r="N103" s="230"/>
      <c r="O103" s="230"/>
      <c r="P103" s="230"/>
      <c r="Q103" s="230"/>
      <c r="R103" s="230"/>
      <c r="S103" s="231"/>
      <c r="T103" s="409" t="s">
        <v>140</v>
      </c>
      <c r="U103" s="410"/>
      <c r="V103" s="410"/>
      <c r="W103" s="410"/>
      <c r="X103" s="410"/>
      <c r="Y103" s="410"/>
      <c r="Z103" s="410"/>
      <c r="AA103" s="410"/>
      <c r="AB103" s="410"/>
      <c r="AC103" s="410"/>
      <c r="AD103" s="410"/>
      <c r="AE103" s="410"/>
      <c r="AF103" s="410"/>
      <c r="AG103" s="410"/>
      <c r="AH103" s="410"/>
      <c r="AI103" s="410"/>
      <c r="AJ103" s="410"/>
      <c r="AK103" s="410"/>
      <c r="AL103" s="410"/>
      <c r="AM103" s="411"/>
    </row>
    <row r="104" spans="1:39" ht="12" customHeight="1">
      <c r="A104" s="239"/>
      <c r="B104" s="240" t="s">
        <v>233</v>
      </c>
      <c r="C104" s="241"/>
      <c r="D104" s="241"/>
      <c r="E104" s="241"/>
      <c r="F104" s="241"/>
      <c r="G104" s="241"/>
      <c r="H104" s="241"/>
      <c r="I104" s="241"/>
      <c r="J104" s="241"/>
      <c r="K104" s="241"/>
      <c r="L104" s="241"/>
      <c r="M104" s="241"/>
      <c r="N104" s="241"/>
      <c r="O104" s="241"/>
      <c r="P104" s="241"/>
      <c r="Q104" s="241"/>
      <c r="R104" s="241"/>
      <c r="S104" s="242"/>
      <c r="T104" s="415" t="s">
        <v>223</v>
      </c>
      <c r="U104" s="416"/>
      <c r="V104" s="416"/>
      <c r="W104" s="416"/>
      <c r="X104" s="416"/>
      <c r="Y104" s="416"/>
      <c r="Z104" s="416"/>
      <c r="AA104" s="416"/>
      <c r="AB104" s="416"/>
      <c r="AC104" s="416"/>
      <c r="AD104" s="416"/>
      <c r="AE104" s="416"/>
      <c r="AF104" s="416"/>
      <c r="AG104" s="416"/>
      <c r="AH104" s="416"/>
      <c r="AI104" s="416"/>
      <c r="AJ104" s="416"/>
      <c r="AK104" s="416"/>
      <c r="AL104" s="416"/>
      <c r="AM104" s="417"/>
    </row>
    <row r="105" spans="1:39" ht="12" customHeight="1">
      <c r="A105" s="223" t="s">
        <v>234</v>
      </c>
      <c r="B105" s="224"/>
      <c r="C105" s="224"/>
      <c r="D105" s="224"/>
      <c r="E105" s="224"/>
      <c r="F105" s="224"/>
      <c r="G105" s="224"/>
      <c r="H105" s="224"/>
      <c r="I105" s="224"/>
      <c r="J105" s="224"/>
      <c r="K105" s="224"/>
      <c r="L105" s="224"/>
      <c r="M105" s="224"/>
      <c r="N105" s="224"/>
      <c r="O105" s="224"/>
      <c r="P105" s="224"/>
      <c r="Q105" s="224"/>
      <c r="R105" s="224"/>
      <c r="S105" s="224"/>
      <c r="T105" s="232"/>
      <c r="U105" s="232"/>
      <c r="V105" s="232"/>
      <c r="W105" s="232"/>
      <c r="X105" s="232"/>
      <c r="Y105" s="232"/>
      <c r="Z105" s="232"/>
      <c r="AA105" s="232"/>
      <c r="AB105" s="232"/>
      <c r="AC105" s="232"/>
      <c r="AD105" s="232"/>
      <c r="AE105" s="232"/>
      <c r="AF105" s="232"/>
      <c r="AG105" s="232"/>
      <c r="AH105" s="232"/>
      <c r="AI105" s="232"/>
      <c r="AJ105" s="232"/>
      <c r="AK105" s="232"/>
      <c r="AL105" s="232"/>
      <c r="AM105" s="233"/>
    </row>
    <row r="106" spans="1:39" ht="12" customHeight="1">
      <c r="A106" s="243"/>
      <c r="B106" s="244" t="s">
        <v>235</v>
      </c>
      <c r="C106" s="245"/>
      <c r="D106" s="245"/>
      <c r="E106" s="245"/>
      <c r="F106" s="245"/>
      <c r="G106" s="245"/>
      <c r="H106" s="245"/>
      <c r="I106" s="245"/>
      <c r="J106" s="245"/>
      <c r="K106" s="245"/>
      <c r="L106" s="245"/>
      <c r="M106" s="245"/>
      <c r="N106" s="245"/>
      <c r="O106" s="245"/>
      <c r="P106" s="245"/>
      <c r="Q106" s="245"/>
      <c r="R106" s="245"/>
      <c r="S106" s="246"/>
      <c r="T106" s="403" t="s">
        <v>236</v>
      </c>
      <c r="U106" s="404"/>
      <c r="V106" s="404"/>
      <c r="W106" s="404"/>
      <c r="X106" s="404"/>
      <c r="Y106" s="404"/>
      <c r="Z106" s="404"/>
      <c r="AA106" s="404"/>
      <c r="AB106" s="404"/>
      <c r="AC106" s="404"/>
      <c r="AD106" s="404"/>
      <c r="AE106" s="404"/>
      <c r="AF106" s="404"/>
      <c r="AG106" s="404"/>
      <c r="AH106" s="404"/>
      <c r="AI106" s="404"/>
      <c r="AJ106" s="404"/>
      <c r="AK106" s="404"/>
      <c r="AL106" s="404"/>
      <c r="AM106" s="405"/>
    </row>
    <row r="107" spans="1:39" ht="6" customHeight="1">
      <c r="A107" s="247"/>
      <c r="B107" s="247"/>
      <c r="C107" s="248"/>
      <c r="D107" s="248"/>
      <c r="E107" s="248"/>
      <c r="F107" s="248"/>
      <c r="G107" s="248"/>
      <c r="H107" s="248"/>
      <c r="I107" s="248"/>
      <c r="J107" s="248"/>
      <c r="K107" s="248"/>
      <c r="L107" s="248"/>
      <c r="M107" s="248"/>
      <c r="N107" s="248"/>
      <c r="O107" s="248"/>
      <c r="P107" s="248"/>
      <c r="Q107" s="248"/>
      <c r="R107" s="248"/>
      <c r="S107" s="248"/>
      <c r="T107" s="249"/>
      <c r="U107" s="249"/>
      <c r="V107" s="249"/>
      <c r="W107" s="249"/>
      <c r="X107" s="249"/>
      <c r="Y107" s="249"/>
      <c r="Z107" s="249"/>
      <c r="AA107" s="249"/>
      <c r="AB107" s="249"/>
      <c r="AC107" s="249"/>
      <c r="AD107" s="249"/>
      <c r="AE107" s="249"/>
      <c r="AF107" s="249"/>
      <c r="AG107" s="249"/>
      <c r="AH107" s="249"/>
      <c r="AI107" s="249"/>
      <c r="AJ107" s="249"/>
      <c r="AK107" s="249"/>
      <c r="AL107" s="249"/>
      <c r="AM107" s="249"/>
    </row>
    <row r="108" spans="1:39" ht="12" customHeight="1">
      <c r="A108" s="221" t="s">
        <v>243</v>
      </c>
      <c r="B108" s="250"/>
      <c r="C108" s="250"/>
      <c r="D108" s="250"/>
      <c r="E108" s="250"/>
      <c r="F108" s="250"/>
      <c r="G108" s="250"/>
      <c r="H108" s="250"/>
      <c r="I108" s="250"/>
      <c r="J108" s="250"/>
      <c r="K108" s="250"/>
      <c r="L108" s="250"/>
      <c r="M108" s="250"/>
      <c r="N108" s="250"/>
      <c r="O108" s="250"/>
      <c r="P108" s="250"/>
      <c r="Q108" s="250"/>
      <c r="R108" s="250"/>
      <c r="S108" s="250"/>
      <c r="T108" s="406"/>
      <c r="U108" s="406"/>
      <c r="V108" s="406"/>
      <c r="W108" s="406"/>
      <c r="X108" s="406"/>
      <c r="Y108" s="406"/>
      <c r="Z108" s="406"/>
      <c r="AA108" s="406"/>
      <c r="AB108" s="406"/>
      <c r="AC108" s="406"/>
      <c r="AD108" s="406"/>
      <c r="AE108" s="406"/>
      <c r="AF108" s="406"/>
      <c r="AG108" s="406"/>
      <c r="AH108" s="406"/>
      <c r="AI108" s="406"/>
      <c r="AJ108" s="406"/>
      <c r="AK108" s="406"/>
      <c r="AL108" s="406"/>
      <c r="AM108" s="406"/>
    </row>
    <row r="109" spans="1:39" ht="12" customHeight="1">
      <c r="A109" s="223" t="s">
        <v>55</v>
      </c>
      <c r="B109" s="251"/>
      <c r="C109" s="224"/>
      <c r="D109" s="224"/>
      <c r="E109" s="224"/>
      <c r="F109" s="224"/>
      <c r="G109" s="224"/>
      <c r="H109" s="224"/>
      <c r="I109" s="224"/>
      <c r="J109" s="224"/>
      <c r="K109" s="224"/>
      <c r="L109" s="224"/>
      <c r="M109" s="224"/>
      <c r="N109" s="224"/>
      <c r="O109" s="224"/>
      <c r="P109" s="224"/>
      <c r="Q109" s="224"/>
      <c r="R109" s="224"/>
      <c r="S109" s="245"/>
      <c r="T109" s="407" t="s">
        <v>226</v>
      </c>
      <c r="U109" s="407"/>
      <c r="V109" s="407"/>
      <c r="W109" s="407"/>
      <c r="X109" s="407"/>
      <c r="Y109" s="407"/>
      <c r="Z109" s="407"/>
      <c r="AA109" s="407"/>
      <c r="AB109" s="407"/>
      <c r="AC109" s="407"/>
      <c r="AD109" s="407"/>
      <c r="AE109" s="407"/>
      <c r="AF109" s="407"/>
      <c r="AG109" s="407"/>
      <c r="AH109" s="407"/>
      <c r="AI109" s="407"/>
      <c r="AJ109" s="407"/>
      <c r="AK109" s="407"/>
      <c r="AL109" s="407"/>
      <c r="AM109" s="408"/>
    </row>
    <row r="110" spans="1:39" ht="12" customHeight="1">
      <c r="A110" s="239"/>
      <c r="B110" s="244" t="s">
        <v>87</v>
      </c>
      <c r="C110" s="245"/>
      <c r="D110" s="245"/>
      <c r="E110" s="245"/>
      <c r="F110" s="245"/>
      <c r="G110" s="245"/>
      <c r="H110" s="245"/>
      <c r="I110" s="245"/>
      <c r="J110" s="245"/>
      <c r="K110" s="245"/>
      <c r="L110" s="245"/>
      <c r="M110" s="245"/>
      <c r="N110" s="245"/>
      <c r="O110" s="245"/>
      <c r="P110" s="245"/>
      <c r="Q110" s="245"/>
      <c r="R110" s="245"/>
      <c r="S110" s="246"/>
      <c r="T110" s="403" t="s">
        <v>70</v>
      </c>
      <c r="U110" s="404"/>
      <c r="V110" s="404"/>
      <c r="W110" s="404"/>
      <c r="X110" s="404"/>
      <c r="Y110" s="404"/>
      <c r="Z110" s="404"/>
      <c r="AA110" s="404"/>
      <c r="AB110" s="404"/>
      <c r="AC110" s="404"/>
      <c r="AD110" s="404"/>
      <c r="AE110" s="404"/>
      <c r="AF110" s="404"/>
      <c r="AG110" s="404"/>
      <c r="AH110" s="404"/>
      <c r="AI110" s="404"/>
      <c r="AJ110" s="404"/>
      <c r="AK110" s="404"/>
      <c r="AL110" s="404"/>
      <c r="AM110" s="405"/>
    </row>
    <row r="111" spans="1:39" ht="12" customHeight="1">
      <c r="A111" s="239"/>
      <c r="B111" s="244" t="s">
        <v>68</v>
      </c>
      <c r="C111" s="245"/>
      <c r="D111" s="245"/>
      <c r="E111" s="245"/>
      <c r="F111" s="245"/>
      <c r="G111" s="245"/>
      <c r="H111" s="245"/>
      <c r="I111" s="245"/>
      <c r="J111" s="245"/>
      <c r="K111" s="245"/>
      <c r="L111" s="245"/>
      <c r="M111" s="245"/>
      <c r="N111" s="245"/>
      <c r="O111" s="245"/>
      <c r="P111" s="245"/>
      <c r="Q111" s="245"/>
      <c r="R111" s="245"/>
      <c r="S111" s="246"/>
      <c r="T111" s="403" t="s">
        <v>71</v>
      </c>
      <c r="U111" s="404"/>
      <c r="V111" s="404"/>
      <c r="W111" s="404"/>
      <c r="X111" s="404"/>
      <c r="Y111" s="404"/>
      <c r="Z111" s="404"/>
      <c r="AA111" s="404"/>
      <c r="AB111" s="404"/>
      <c r="AC111" s="404"/>
      <c r="AD111" s="404"/>
      <c r="AE111" s="404"/>
      <c r="AF111" s="404"/>
      <c r="AG111" s="404"/>
      <c r="AH111" s="404"/>
      <c r="AI111" s="404"/>
      <c r="AJ111" s="404"/>
      <c r="AK111" s="404"/>
      <c r="AL111" s="404"/>
      <c r="AM111" s="405"/>
    </row>
    <row r="112" spans="1:39" ht="12" customHeight="1">
      <c r="A112" s="252" t="s">
        <v>54</v>
      </c>
      <c r="B112" s="251"/>
      <c r="C112" s="224"/>
      <c r="D112" s="224"/>
      <c r="E112" s="224"/>
      <c r="F112" s="224"/>
      <c r="G112" s="224"/>
      <c r="H112" s="224"/>
      <c r="I112" s="224"/>
      <c r="J112" s="224"/>
      <c r="K112" s="224"/>
      <c r="L112" s="224"/>
      <c r="M112" s="224"/>
      <c r="N112" s="224"/>
      <c r="O112" s="224"/>
      <c r="P112" s="224"/>
      <c r="Q112" s="224"/>
      <c r="R112" s="224"/>
      <c r="S112" s="245"/>
      <c r="T112" s="253"/>
      <c r="U112" s="253"/>
      <c r="V112" s="253"/>
      <c r="W112" s="253"/>
      <c r="X112" s="253"/>
      <c r="Y112" s="253"/>
      <c r="Z112" s="253"/>
      <c r="AA112" s="253"/>
      <c r="AB112" s="253"/>
      <c r="AC112" s="253"/>
      <c r="AD112" s="253"/>
      <c r="AE112" s="253"/>
      <c r="AF112" s="253"/>
      <c r="AG112" s="253"/>
      <c r="AH112" s="253"/>
      <c r="AI112" s="253"/>
      <c r="AJ112" s="253"/>
      <c r="AK112" s="253"/>
      <c r="AL112" s="253"/>
      <c r="AM112" s="254"/>
    </row>
    <row r="113" spans="1:39" ht="12" customHeight="1">
      <c r="A113" s="255"/>
      <c r="B113" s="244" t="s">
        <v>69</v>
      </c>
      <c r="C113" s="245"/>
      <c r="D113" s="245"/>
      <c r="E113" s="245"/>
      <c r="F113" s="245"/>
      <c r="G113" s="245"/>
      <c r="H113" s="245"/>
      <c r="I113" s="245"/>
      <c r="J113" s="245"/>
      <c r="K113" s="245"/>
      <c r="L113" s="245"/>
      <c r="M113" s="245"/>
      <c r="N113" s="245"/>
      <c r="O113" s="245"/>
      <c r="P113" s="245"/>
      <c r="Q113" s="245"/>
      <c r="R113" s="245"/>
      <c r="S113" s="246"/>
      <c r="T113" s="403" t="s">
        <v>70</v>
      </c>
      <c r="U113" s="404"/>
      <c r="V113" s="404"/>
      <c r="W113" s="404"/>
      <c r="X113" s="404"/>
      <c r="Y113" s="404"/>
      <c r="Z113" s="404"/>
      <c r="AA113" s="404"/>
      <c r="AB113" s="404"/>
      <c r="AC113" s="404"/>
      <c r="AD113" s="404"/>
      <c r="AE113" s="404"/>
      <c r="AF113" s="404"/>
      <c r="AG113" s="404"/>
      <c r="AH113" s="404"/>
      <c r="AI113" s="404"/>
      <c r="AJ113" s="404"/>
      <c r="AK113" s="404"/>
      <c r="AL113" s="404"/>
      <c r="AM113" s="405"/>
    </row>
    <row r="114" spans="1:39" ht="18" customHeight="1">
      <c r="A114" s="256"/>
      <c r="B114" s="257"/>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row>
    <row r="115" spans="1:39" s="258" customFormat="1">
      <c r="A115" s="257"/>
      <c r="B115" s="257"/>
      <c r="C115" s="257"/>
      <c r="D115" s="257"/>
      <c r="E115" s="257"/>
      <c r="F115" s="257"/>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row>
    <row r="116" spans="1:39" s="258" customFormat="1">
      <c r="A116" s="257"/>
      <c r="B116" s="257"/>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row>
    <row r="117" spans="1:39">
      <c r="A117" s="256"/>
      <c r="B117" s="256"/>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c r="AA117" s="256"/>
      <c r="AB117" s="256"/>
      <c r="AC117" s="256"/>
      <c r="AD117" s="256"/>
      <c r="AE117" s="256"/>
      <c r="AF117" s="256"/>
      <c r="AG117" s="256"/>
      <c r="AH117" s="256"/>
      <c r="AI117" s="256"/>
      <c r="AJ117" s="256"/>
    </row>
    <row r="118" spans="1:39">
      <c r="A118" s="256"/>
      <c r="B118" s="256"/>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6"/>
      <c r="AG118" s="256"/>
      <c r="AH118" s="256"/>
      <c r="AI118" s="256"/>
      <c r="AJ118" s="256"/>
    </row>
    <row r="119" spans="1:39">
      <c r="A119" s="256"/>
      <c r="B119" s="256"/>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row>
    <row r="120" spans="1:39">
      <c r="A120" s="256"/>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6"/>
      <c r="AG120" s="256"/>
      <c r="AH120" s="256"/>
      <c r="AI120" s="256"/>
      <c r="AJ120" s="256"/>
    </row>
    <row r="121" spans="1:39">
      <c r="A121" s="256"/>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row>
    <row r="122" spans="1:39">
      <c r="A122" s="256"/>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256"/>
      <c r="AI122" s="256"/>
      <c r="AJ122" s="256"/>
    </row>
    <row r="123" spans="1:39">
      <c r="A123" s="256"/>
      <c r="B123" s="256"/>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c r="AA123" s="256"/>
      <c r="AB123" s="256"/>
      <c r="AC123" s="256"/>
      <c r="AD123" s="256"/>
      <c r="AE123" s="256"/>
      <c r="AF123" s="256"/>
      <c r="AG123" s="256"/>
      <c r="AH123" s="256"/>
      <c r="AI123" s="256"/>
      <c r="AJ123" s="256"/>
    </row>
    <row r="124" spans="1:39">
      <c r="A124" s="256"/>
      <c r="B124" s="256"/>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c r="AF124" s="256"/>
      <c r="AG124" s="256"/>
      <c r="AH124" s="256"/>
      <c r="AI124" s="256"/>
      <c r="AJ124" s="256"/>
    </row>
    <row r="125" spans="1:39">
      <c r="A125" s="256"/>
      <c r="B125" s="256"/>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6"/>
      <c r="AI125" s="256"/>
      <c r="AJ125" s="256"/>
    </row>
    <row r="126" spans="1:39">
      <c r="A126" s="256"/>
      <c r="B126" s="256"/>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6"/>
      <c r="AI126" s="256"/>
      <c r="AJ126" s="256"/>
    </row>
    <row r="127" spans="1:39">
      <c r="A127" s="256"/>
      <c r="B127" s="256"/>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c r="AF127" s="256"/>
      <c r="AG127" s="256"/>
      <c r="AH127" s="256"/>
      <c r="AI127" s="256"/>
      <c r="AJ127" s="256"/>
    </row>
    <row r="128" spans="1:39">
      <c r="A128" s="256"/>
      <c r="B128" s="256"/>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256"/>
      <c r="AF128" s="256"/>
      <c r="AG128" s="256"/>
      <c r="AH128" s="256"/>
      <c r="AI128" s="256"/>
      <c r="AJ128" s="256"/>
    </row>
    <row r="129" spans="1:36">
      <c r="A129" s="256"/>
      <c r="B129" s="256"/>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56"/>
      <c r="AE129" s="256"/>
      <c r="AF129" s="256"/>
      <c r="AG129" s="256"/>
      <c r="AH129" s="256"/>
      <c r="AI129" s="256"/>
      <c r="AJ129" s="256"/>
    </row>
    <row r="130" spans="1:36">
      <c r="A130" s="256"/>
      <c r="B130" s="256"/>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c r="AE130" s="256"/>
      <c r="AF130" s="256"/>
      <c r="AG130" s="256"/>
      <c r="AH130" s="256"/>
      <c r="AI130" s="256"/>
      <c r="AJ130" s="256"/>
    </row>
    <row r="131" spans="1:36">
      <c r="A131" s="256"/>
      <c r="B131" s="256"/>
      <c r="C131" s="256"/>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c r="AF131" s="256"/>
      <c r="AG131" s="256"/>
      <c r="AH131" s="256"/>
      <c r="AI131" s="256"/>
      <c r="AJ131" s="256"/>
    </row>
    <row r="132" spans="1:36">
      <c r="A132" s="256"/>
      <c r="B132" s="256"/>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c r="AF132" s="256"/>
      <c r="AG132" s="256"/>
      <c r="AH132" s="256"/>
      <c r="AI132" s="256"/>
      <c r="AJ132" s="256"/>
    </row>
    <row r="133" spans="1:36">
      <c r="A133" s="256"/>
      <c r="B133" s="256"/>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row>
    <row r="134" spans="1:36">
      <c r="A134" s="256"/>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6"/>
      <c r="AI134" s="256"/>
      <c r="AJ134" s="256"/>
    </row>
    <row r="135" spans="1:36">
      <c r="A135" s="256"/>
      <c r="B135" s="256"/>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c r="AA135" s="256"/>
      <c r="AB135" s="256"/>
      <c r="AC135" s="256"/>
      <c r="AD135" s="256"/>
      <c r="AE135" s="256"/>
      <c r="AF135" s="256"/>
      <c r="AG135" s="256"/>
      <c r="AH135" s="256"/>
      <c r="AI135" s="256"/>
      <c r="AJ135" s="256"/>
    </row>
    <row r="136" spans="1:36">
      <c r="A136" s="256"/>
      <c r="B136" s="256"/>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256"/>
      <c r="AE136" s="256"/>
      <c r="AF136" s="256"/>
      <c r="AG136" s="256"/>
      <c r="AH136" s="256"/>
      <c r="AI136" s="256"/>
      <c r="AJ136" s="256"/>
    </row>
    <row r="137" spans="1:36">
      <c r="A137" s="256"/>
      <c r="B137" s="256"/>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c r="AF137" s="256"/>
      <c r="AG137" s="256"/>
      <c r="AH137" s="256"/>
      <c r="AI137" s="256"/>
      <c r="AJ137" s="256"/>
    </row>
    <row r="138" spans="1:36">
      <c r="A138" s="256"/>
      <c r="B138" s="256"/>
      <c r="C138" s="256"/>
      <c r="D138" s="256"/>
      <c r="E138" s="256"/>
      <c r="F138" s="256"/>
      <c r="G138" s="256"/>
      <c r="H138" s="256"/>
      <c r="I138" s="256"/>
      <c r="J138" s="256"/>
      <c r="K138" s="256"/>
      <c r="L138" s="256"/>
      <c r="M138" s="256"/>
      <c r="N138" s="256"/>
      <c r="O138" s="256"/>
      <c r="P138" s="256"/>
      <c r="Q138" s="256"/>
      <c r="R138" s="256"/>
      <c r="S138" s="256"/>
      <c r="T138" s="256"/>
      <c r="U138" s="256"/>
      <c r="V138" s="256"/>
      <c r="W138" s="256"/>
      <c r="X138" s="256"/>
      <c r="Y138" s="256"/>
      <c r="Z138" s="256"/>
      <c r="AA138" s="256"/>
      <c r="AB138" s="256"/>
      <c r="AC138" s="256"/>
      <c r="AD138" s="256"/>
      <c r="AE138" s="256"/>
      <c r="AF138" s="256"/>
      <c r="AG138" s="256"/>
      <c r="AH138" s="256"/>
      <c r="AI138" s="256"/>
      <c r="AJ138" s="256"/>
    </row>
    <row r="139" spans="1:36">
      <c r="A139" s="256"/>
      <c r="B139" s="256"/>
      <c r="C139" s="256"/>
      <c r="D139" s="256"/>
      <c r="E139" s="256"/>
      <c r="F139" s="256"/>
      <c r="G139" s="256"/>
      <c r="H139" s="256"/>
      <c r="I139" s="256"/>
      <c r="J139" s="256"/>
      <c r="K139" s="256"/>
      <c r="L139" s="256"/>
      <c r="M139" s="256"/>
      <c r="N139" s="256"/>
      <c r="O139" s="256"/>
      <c r="P139" s="256"/>
      <c r="Q139" s="256"/>
      <c r="R139" s="256"/>
      <c r="S139" s="256"/>
      <c r="T139" s="256"/>
      <c r="U139" s="256"/>
      <c r="V139" s="256"/>
      <c r="W139" s="256"/>
      <c r="X139" s="256"/>
      <c r="Y139" s="256"/>
      <c r="Z139" s="256"/>
      <c r="AA139" s="256"/>
      <c r="AB139" s="256"/>
      <c r="AC139" s="256"/>
      <c r="AD139" s="256"/>
      <c r="AE139" s="256"/>
      <c r="AF139" s="256"/>
      <c r="AG139" s="256"/>
      <c r="AH139" s="256"/>
      <c r="AI139" s="256"/>
      <c r="AJ139" s="256"/>
    </row>
    <row r="140" spans="1:36">
      <c r="A140" s="256"/>
      <c r="B140" s="256"/>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row>
    <row r="141" spans="1:36">
      <c r="A141" s="256"/>
      <c r="B141" s="256"/>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row>
    <row r="142" spans="1:36">
      <c r="A142" s="256"/>
      <c r="B142" s="256"/>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256"/>
      <c r="Z142" s="256"/>
      <c r="AA142" s="256"/>
      <c r="AB142" s="256"/>
      <c r="AC142" s="256"/>
      <c r="AD142" s="256"/>
      <c r="AE142" s="256"/>
      <c r="AF142" s="256"/>
      <c r="AG142" s="256"/>
      <c r="AH142" s="256"/>
      <c r="AI142" s="256"/>
      <c r="AJ142" s="256"/>
    </row>
    <row r="143" spans="1:36">
      <c r="A143" s="256"/>
      <c r="B143" s="256"/>
      <c r="C143" s="256"/>
      <c r="D143" s="256"/>
      <c r="E143" s="256"/>
      <c r="F143" s="256"/>
      <c r="G143" s="256"/>
      <c r="H143" s="256"/>
      <c r="I143" s="256"/>
      <c r="J143" s="256"/>
      <c r="K143" s="256"/>
      <c r="L143" s="256"/>
      <c r="M143" s="256"/>
      <c r="N143" s="256"/>
      <c r="O143" s="256"/>
      <c r="P143" s="256"/>
      <c r="Q143" s="256"/>
      <c r="R143" s="256"/>
      <c r="S143" s="256"/>
      <c r="T143" s="256"/>
      <c r="U143" s="256"/>
      <c r="V143" s="256"/>
      <c r="W143" s="256"/>
      <c r="X143" s="256"/>
      <c r="Y143" s="256"/>
      <c r="Z143" s="256"/>
      <c r="AA143" s="256"/>
      <c r="AB143" s="256"/>
      <c r="AC143" s="256"/>
      <c r="AD143" s="256"/>
      <c r="AE143" s="256"/>
      <c r="AF143" s="256"/>
      <c r="AG143" s="256"/>
      <c r="AH143" s="256"/>
      <c r="AI143" s="256"/>
      <c r="AJ143" s="256"/>
    </row>
    <row r="144" spans="1:36">
      <c r="A144" s="256"/>
      <c r="B144" s="256"/>
      <c r="C144" s="256"/>
      <c r="D144" s="256"/>
      <c r="E144" s="256"/>
      <c r="F144" s="256"/>
      <c r="G144" s="256"/>
      <c r="H144" s="256"/>
      <c r="I144" s="256"/>
      <c r="J144" s="256"/>
      <c r="K144" s="256"/>
      <c r="L144" s="256"/>
      <c r="M144" s="256"/>
      <c r="N144" s="256"/>
      <c r="O144" s="256"/>
      <c r="P144" s="256"/>
      <c r="Q144" s="256"/>
      <c r="R144" s="256"/>
      <c r="S144" s="256"/>
      <c r="T144" s="256"/>
      <c r="U144" s="256"/>
      <c r="V144" s="256"/>
      <c r="W144" s="256"/>
      <c r="X144" s="256"/>
      <c r="Y144" s="256"/>
      <c r="Z144" s="256"/>
      <c r="AA144" s="256"/>
      <c r="AB144" s="256"/>
      <c r="AC144" s="256"/>
      <c r="AD144" s="256"/>
      <c r="AE144" s="256"/>
      <c r="AF144" s="256"/>
      <c r="AG144" s="256"/>
      <c r="AH144" s="256"/>
      <c r="AI144" s="256"/>
      <c r="AJ144" s="256"/>
    </row>
    <row r="145" spans="1:36">
      <c r="A145" s="256"/>
      <c r="B145" s="256"/>
      <c r="C145" s="256"/>
      <c r="D145" s="256"/>
      <c r="E145" s="256"/>
      <c r="F145" s="256"/>
      <c r="G145" s="256"/>
      <c r="H145" s="256"/>
      <c r="I145" s="256"/>
      <c r="J145" s="256"/>
      <c r="K145" s="256"/>
      <c r="L145" s="256"/>
      <c r="M145" s="256"/>
      <c r="N145" s="256"/>
      <c r="O145" s="256"/>
      <c r="P145" s="256"/>
      <c r="Q145" s="256"/>
      <c r="R145" s="256"/>
      <c r="S145" s="256"/>
      <c r="T145" s="256"/>
      <c r="U145" s="256"/>
      <c r="V145" s="256"/>
      <c r="W145" s="256"/>
      <c r="X145" s="256"/>
      <c r="Y145" s="256"/>
      <c r="Z145" s="256"/>
      <c r="AA145" s="256"/>
      <c r="AB145" s="256"/>
      <c r="AC145" s="256"/>
      <c r="AD145" s="256"/>
      <c r="AE145" s="256"/>
      <c r="AF145" s="256"/>
      <c r="AG145" s="256"/>
      <c r="AH145" s="256"/>
      <c r="AI145" s="256"/>
      <c r="AJ145" s="256"/>
    </row>
    <row r="146" spans="1:36">
      <c r="A146" s="259"/>
      <c r="B146" s="256"/>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row>
    <row r="147" spans="1:36">
      <c r="A147" s="259"/>
      <c r="B147" s="259"/>
      <c r="C147" s="259"/>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row>
    <row r="148" spans="1:36">
      <c r="B148" s="259"/>
    </row>
  </sheetData>
  <sheetProtection selectLockedCells="1" autoFilter="0"/>
  <mergeCells count="160">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 ref="T92:AM92"/>
    <mergeCell ref="T93:AM93"/>
    <mergeCell ref="T94:AM94"/>
    <mergeCell ref="T95:AM95"/>
    <mergeCell ref="T96:AM96"/>
    <mergeCell ref="T98:AM98"/>
    <mergeCell ref="E81:I81"/>
    <mergeCell ref="J81:N81"/>
    <mergeCell ref="O81:AM81"/>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s>
  <phoneticPr fontId="3"/>
  <dataValidations count="4">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B271CB48-994B-4520-828D-98CDAFB53981}"/>
    <dataValidation type="list" allowBlank="1" showInputMessage="1" showErrorMessage="1" sqref="H14:J14" xr:uid="{343306CD-1BD0-41A8-9E71-AFD43BAF09F6}">
      <formula1>"①,②,③,④"</formula1>
    </dataValidation>
    <dataValidation type="list" allowBlank="1" showInputMessage="1" showErrorMessage="1" sqref="H42:J42" xr:uid="{1EA1BA7D-9B58-48DC-96A2-F22D41E17134}">
      <formula1>"①,②"</formula1>
    </dataValidation>
    <dataValidation type="list" allowBlank="1" showInputMessage="1" showErrorMessage="1" sqref="E74:I81 E54:I69" xr:uid="{2D7719F8-EB00-42F8-B5F2-3F2BE219D75D}">
      <formula1>"需用費,役務費,備品購入費,委託料,賃借料,報償費,旅費,給与,賃金,共済費,職員諸手当"</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57D1F3-EEAF-464D-B10B-1EBE3818CF3C}">
          <x14:formula1>
            <xm:f>基準単価!$D$7:$D$35</xm:f>
          </x14:formula1>
          <xm:sqref>L5:AM5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fitToPage="1"/>
  </sheetPr>
  <dimension ref="A1:G35"/>
  <sheetViews>
    <sheetView view="pageBreakPreview" zoomScale="115" zoomScaleNormal="85" zoomScaleSheetLayoutView="115" workbookViewId="0">
      <selection activeCell="G6" sqref="G6"/>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51.875" style="1" customWidth="1"/>
    <col min="6" max="6" width="27.25" style="1" customWidth="1"/>
    <col min="7" max="7" width="40.625" style="1" customWidth="1"/>
    <col min="8" max="16384" width="9" style="1"/>
  </cols>
  <sheetData>
    <row r="1" spans="1:7">
      <c r="A1" s="1" t="s">
        <v>143</v>
      </c>
    </row>
    <row r="3" spans="1:7" s="19" customFormat="1">
      <c r="A3" s="22" t="s">
        <v>144</v>
      </c>
      <c r="B3" s="23"/>
      <c r="C3" s="24"/>
      <c r="D3" s="4"/>
      <c r="E3" s="23"/>
      <c r="F3" s="23"/>
      <c r="G3" s="25"/>
    </row>
    <row r="4" spans="1:7" s="19" customFormat="1" ht="13.5">
      <c r="A4" s="18"/>
      <c r="B4" s="626" t="s">
        <v>145</v>
      </c>
      <c r="C4" s="627"/>
      <c r="D4" s="628"/>
      <c r="E4" s="635" t="s">
        <v>275</v>
      </c>
      <c r="F4" s="636"/>
      <c r="G4" s="264" t="s">
        <v>276</v>
      </c>
    </row>
    <row r="5" spans="1:7" s="19" customFormat="1" ht="84">
      <c r="A5" s="18"/>
      <c r="B5" s="629"/>
      <c r="C5" s="630"/>
      <c r="D5" s="631"/>
      <c r="E5" s="265" t="s">
        <v>286</v>
      </c>
      <c r="F5" s="637" t="s">
        <v>285</v>
      </c>
      <c r="G5" s="264" t="s">
        <v>287</v>
      </c>
    </row>
    <row r="6" spans="1:7" s="19" customFormat="1" ht="13.5">
      <c r="A6" s="18"/>
      <c r="B6" s="632" t="s">
        <v>146</v>
      </c>
      <c r="C6" s="633"/>
      <c r="D6" s="634"/>
      <c r="E6" s="20" t="s">
        <v>147</v>
      </c>
      <c r="F6" s="638"/>
      <c r="G6" s="21" t="s">
        <v>147</v>
      </c>
    </row>
    <row r="7" spans="1:7" ht="13.5">
      <c r="A7" s="5"/>
      <c r="B7" s="623" t="s">
        <v>148</v>
      </c>
      <c r="C7" s="6">
        <v>1</v>
      </c>
      <c r="D7" s="7" t="s">
        <v>149</v>
      </c>
      <c r="E7" s="8">
        <v>1978</v>
      </c>
      <c r="F7" s="9">
        <v>1978</v>
      </c>
      <c r="G7" s="8">
        <v>989</v>
      </c>
    </row>
    <row r="8" spans="1:7" ht="13.5">
      <c r="A8" s="5"/>
      <c r="B8" s="624"/>
      <c r="C8" s="6">
        <v>2</v>
      </c>
      <c r="D8" s="10" t="s">
        <v>150</v>
      </c>
      <c r="E8" s="8">
        <v>631</v>
      </c>
      <c r="F8" s="9">
        <v>631</v>
      </c>
      <c r="G8" s="8">
        <v>316</v>
      </c>
    </row>
    <row r="9" spans="1:7" ht="13.5">
      <c r="A9" s="5"/>
      <c r="B9" s="624"/>
      <c r="C9" s="6">
        <v>3</v>
      </c>
      <c r="D9" s="11" t="s">
        <v>151</v>
      </c>
      <c r="E9" s="8">
        <v>288</v>
      </c>
      <c r="F9" s="9">
        <v>288</v>
      </c>
      <c r="G9" s="8">
        <v>144</v>
      </c>
    </row>
    <row r="10" spans="1:7" ht="13.5">
      <c r="A10" s="5"/>
      <c r="B10" s="624"/>
      <c r="C10" s="6">
        <v>4</v>
      </c>
      <c r="D10" s="11" t="s">
        <v>152</v>
      </c>
      <c r="E10" s="8">
        <v>228</v>
      </c>
      <c r="F10" s="9">
        <v>228</v>
      </c>
      <c r="G10" s="8">
        <v>114</v>
      </c>
    </row>
    <row r="11" spans="1:7" ht="13.5">
      <c r="A11" s="5"/>
      <c r="B11" s="624"/>
      <c r="C11" s="6">
        <v>5</v>
      </c>
      <c r="D11" s="11" t="s">
        <v>153</v>
      </c>
      <c r="E11" s="8">
        <v>221</v>
      </c>
      <c r="F11" s="9">
        <v>221</v>
      </c>
      <c r="G11" s="8">
        <v>110</v>
      </c>
    </row>
    <row r="12" spans="1:7" ht="13.5">
      <c r="A12" s="5"/>
      <c r="B12" s="624"/>
      <c r="C12" s="6">
        <v>6</v>
      </c>
      <c r="D12" s="11" t="s">
        <v>154</v>
      </c>
      <c r="E12" s="8">
        <v>279</v>
      </c>
      <c r="F12" s="9">
        <v>279</v>
      </c>
      <c r="G12" s="8">
        <v>140</v>
      </c>
    </row>
    <row r="13" spans="1:7" ht="13.5">
      <c r="A13" s="5"/>
      <c r="B13" s="624"/>
      <c r="C13" s="6">
        <v>7</v>
      </c>
      <c r="D13" s="11" t="s">
        <v>155</v>
      </c>
      <c r="E13" s="8">
        <v>294</v>
      </c>
      <c r="F13" s="9">
        <v>294</v>
      </c>
      <c r="G13" s="8">
        <v>147</v>
      </c>
    </row>
    <row r="14" spans="1:7" ht="13.5">
      <c r="A14" s="5"/>
      <c r="B14" s="624"/>
      <c r="C14" s="6">
        <v>8</v>
      </c>
      <c r="D14" s="10" t="s">
        <v>158</v>
      </c>
      <c r="E14" s="8">
        <v>271</v>
      </c>
      <c r="F14" s="9">
        <v>271</v>
      </c>
      <c r="G14" s="8">
        <v>136</v>
      </c>
    </row>
    <row r="15" spans="1:7" ht="13.5">
      <c r="A15" s="5"/>
      <c r="B15" s="624"/>
      <c r="C15" s="6">
        <v>9</v>
      </c>
      <c r="D15" s="10" t="s">
        <v>159</v>
      </c>
      <c r="E15" s="8">
        <v>172</v>
      </c>
      <c r="F15" s="9">
        <v>172</v>
      </c>
      <c r="G15" s="8">
        <v>86</v>
      </c>
    </row>
    <row r="16" spans="1:7" ht="13.5">
      <c r="A16" s="5"/>
      <c r="B16" s="625"/>
      <c r="C16" s="6">
        <v>10</v>
      </c>
      <c r="D16" s="10" t="s">
        <v>160</v>
      </c>
      <c r="E16" s="8">
        <v>257</v>
      </c>
      <c r="F16" s="9">
        <v>257</v>
      </c>
      <c r="G16" s="8">
        <v>128</v>
      </c>
    </row>
    <row r="17" spans="1:7" ht="13.5">
      <c r="A17" s="5"/>
      <c r="B17" s="12" t="s">
        <v>161</v>
      </c>
      <c r="C17" s="6">
        <v>11</v>
      </c>
      <c r="D17" s="10" t="s">
        <v>161</v>
      </c>
      <c r="E17" s="8">
        <v>146</v>
      </c>
      <c r="F17" s="16" t="s">
        <v>171</v>
      </c>
      <c r="G17" s="8">
        <v>73</v>
      </c>
    </row>
    <row r="18" spans="1:7" ht="13.5">
      <c r="A18" s="5"/>
      <c r="B18" s="623" t="s">
        <v>162</v>
      </c>
      <c r="C18" s="6">
        <v>12</v>
      </c>
      <c r="D18" s="11" t="s">
        <v>163</v>
      </c>
      <c r="E18" s="13">
        <v>1013</v>
      </c>
      <c r="F18" s="16" t="s">
        <v>171</v>
      </c>
      <c r="G18" s="13">
        <v>506</v>
      </c>
    </row>
    <row r="19" spans="1:7" ht="13.5">
      <c r="A19" s="5"/>
      <c r="B19" s="624"/>
      <c r="C19" s="6">
        <v>13</v>
      </c>
      <c r="D19" s="14" t="s">
        <v>164</v>
      </c>
      <c r="E19" s="8">
        <v>335</v>
      </c>
      <c r="F19" s="16" t="s">
        <v>171</v>
      </c>
      <c r="G19" s="8">
        <v>167</v>
      </c>
    </row>
    <row r="20" spans="1:7" ht="13.5">
      <c r="A20" s="5"/>
      <c r="B20" s="624"/>
      <c r="C20" s="6">
        <v>14</v>
      </c>
      <c r="D20" s="11" t="s">
        <v>165</v>
      </c>
      <c r="E20" s="266">
        <v>259</v>
      </c>
      <c r="F20" s="16" t="s">
        <v>171</v>
      </c>
      <c r="G20" s="8">
        <v>129</v>
      </c>
    </row>
    <row r="21" spans="1:7" ht="13.5">
      <c r="A21" s="5"/>
      <c r="B21" s="624"/>
      <c r="C21" s="6">
        <v>15</v>
      </c>
      <c r="D21" s="11" t="s">
        <v>166</v>
      </c>
      <c r="E21" s="8">
        <v>150</v>
      </c>
      <c r="F21" s="16" t="s">
        <v>171</v>
      </c>
      <c r="G21" s="8">
        <v>75</v>
      </c>
    </row>
    <row r="22" spans="1:7" ht="13.5">
      <c r="A22" s="5"/>
      <c r="B22" s="624"/>
      <c r="C22" s="6">
        <v>16</v>
      </c>
      <c r="D22" s="15" t="s">
        <v>167</v>
      </c>
      <c r="E22" s="13">
        <v>985</v>
      </c>
      <c r="F22" s="16" t="s">
        <v>171</v>
      </c>
      <c r="G22" s="13">
        <v>493</v>
      </c>
    </row>
    <row r="23" spans="1:7" ht="13.5">
      <c r="A23" s="5"/>
      <c r="B23" s="625"/>
      <c r="C23" s="6">
        <v>17</v>
      </c>
      <c r="D23" s="15" t="s">
        <v>168</v>
      </c>
      <c r="E23" s="13">
        <v>529</v>
      </c>
      <c r="F23" s="16" t="s">
        <v>171</v>
      </c>
      <c r="G23" s="13">
        <v>264</v>
      </c>
    </row>
    <row r="24" spans="1:7" ht="13.5">
      <c r="A24" s="5"/>
      <c r="B24" s="623" t="s">
        <v>169</v>
      </c>
      <c r="C24" s="6">
        <v>18</v>
      </c>
      <c r="D24" s="14" t="s">
        <v>170</v>
      </c>
      <c r="E24" s="8">
        <v>107</v>
      </c>
      <c r="F24" s="16" t="s">
        <v>171</v>
      </c>
      <c r="G24" s="8">
        <v>41</v>
      </c>
    </row>
    <row r="25" spans="1:7" ht="13.5">
      <c r="A25" s="5"/>
      <c r="B25" s="624"/>
      <c r="C25" s="6">
        <v>19</v>
      </c>
      <c r="D25" s="14" t="s">
        <v>172</v>
      </c>
      <c r="E25" s="8">
        <v>175</v>
      </c>
      <c r="F25" s="16" t="s">
        <v>171</v>
      </c>
      <c r="G25" s="8">
        <v>67</v>
      </c>
    </row>
    <row r="26" spans="1:7" ht="13.5">
      <c r="A26" s="5"/>
      <c r="B26" s="624"/>
      <c r="C26" s="6">
        <v>20</v>
      </c>
      <c r="D26" s="10" t="s">
        <v>173</v>
      </c>
      <c r="E26" s="8">
        <v>60</v>
      </c>
      <c r="F26" s="16" t="s">
        <v>171</v>
      </c>
      <c r="G26" s="8">
        <v>23</v>
      </c>
    </row>
    <row r="27" spans="1:7" ht="13.5">
      <c r="A27" s="5"/>
      <c r="B27" s="624"/>
      <c r="C27" s="6">
        <v>21</v>
      </c>
      <c r="D27" s="14" t="s">
        <v>174</v>
      </c>
      <c r="E27" s="8">
        <v>106</v>
      </c>
      <c r="F27" s="16" t="s">
        <v>171</v>
      </c>
      <c r="G27" s="8">
        <v>41</v>
      </c>
    </row>
    <row r="28" spans="1:7" ht="13.5">
      <c r="A28" s="5"/>
      <c r="B28" s="624"/>
      <c r="C28" s="6">
        <v>22</v>
      </c>
      <c r="D28" s="10" t="s">
        <v>156</v>
      </c>
      <c r="E28" s="266">
        <v>35</v>
      </c>
      <c r="F28" s="16" t="s">
        <v>171</v>
      </c>
      <c r="G28" s="8">
        <v>17</v>
      </c>
    </row>
    <row r="29" spans="1:7" ht="13.5">
      <c r="A29" s="5"/>
      <c r="B29" s="624"/>
      <c r="C29" s="6">
        <v>23</v>
      </c>
      <c r="D29" s="10" t="s">
        <v>157</v>
      </c>
      <c r="E29" s="266">
        <v>19</v>
      </c>
      <c r="F29" s="16" t="s">
        <v>171</v>
      </c>
      <c r="G29" s="8">
        <v>9</v>
      </c>
    </row>
    <row r="30" spans="1:7" ht="13.5">
      <c r="A30" s="5"/>
      <c r="B30" s="624"/>
      <c r="C30" s="6">
        <v>24</v>
      </c>
      <c r="D30" s="10" t="s">
        <v>175</v>
      </c>
      <c r="E30" s="266">
        <v>30</v>
      </c>
      <c r="F30" s="16" t="s">
        <v>171</v>
      </c>
      <c r="G30" s="8">
        <v>11</v>
      </c>
    </row>
    <row r="31" spans="1:7" ht="13.5">
      <c r="A31" s="5"/>
      <c r="B31" s="625"/>
      <c r="C31" s="6">
        <v>25</v>
      </c>
      <c r="D31" s="10" t="s">
        <v>176</v>
      </c>
      <c r="E31" s="8">
        <v>35</v>
      </c>
      <c r="F31" s="16" t="s">
        <v>171</v>
      </c>
      <c r="G31" s="8">
        <v>13</v>
      </c>
    </row>
    <row r="32" spans="1:7" ht="13.5">
      <c r="A32" s="5"/>
      <c r="B32" s="623" t="s">
        <v>177</v>
      </c>
      <c r="C32" s="6">
        <v>26</v>
      </c>
      <c r="D32" s="14" t="s">
        <v>178</v>
      </c>
      <c r="E32" s="8">
        <v>50</v>
      </c>
      <c r="F32" s="16" t="s">
        <v>171</v>
      </c>
      <c r="G32" s="8">
        <v>25</v>
      </c>
    </row>
    <row r="33" spans="1:7" ht="13.5">
      <c r="A33" s="5"/>
      <c r="B33" s="624"/>
      <c r="C33" s="6">
        <v>27</v>
      </c>
      <c r="D33" s="10" t="s">
        <v>179</v>
      </c>
      <c r="E33" s="8">
        <v>36</v>
      </c>
      <c r="F33" s="16" t="s">
        <v>171</v>
      </c>
      <c r="G33" s="8">
        <v>18</v>
      </c>
    </row>
    <row r="34" spans="1:7" ht="13.5">
      <c r="A34" s="5"/>
      <c r="B34" s="624"/>
      <c r="C34" s="6">
        <v>28</v>
      </c>
      <c r="D34" s="10" t="s">
        <v>180</v>
      </c>
      <c r="E34" s="8">
        <v>38</v>
      </c>
      <c r="F34" s="16" t="s">
        <v>171</v>
      </c>
      <c r="G34" s="8">
        <v>19</v>
      </c>
    </row>
    <row r="35" spans="1:7" ht="13.5">
      <c r="A35" s="17"/>
      <c r="B35" s="625"/>
      <c r="C35" s="6">
        <v>29</v>
      </c>
      <c r="D35" s="10" t="s">
        <v>181</v>
      </c>
      <c r="E35" s="8">
        <v>37</v>
      </c>
      <c r="F35" s="16" t="s">
        <v>171</v>
      </c>
      <c r="G35" s="8">
        <v>18</v>
      </c>
    </row>
  </sheetData>
  <mergeCells count="8">
    <mergeCell ref="B32:B35"/>
    <mergeCell ref="B4:D5"/>
    <mergeCell ref="B6:D6"/>
    <mergeCell ref="E4:F4"/>
    <mergeCell ref="F5:F6"/>
    <mergeCell ref="B7:B16"/>
    <mergeCell ref="B18:B23"/>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(第1号様式の1)交付申請書</vt:lpstr>
      <vt:lpstr>（付表1）事業所・施設別申請額一覧</vt:lpstr>
      <vt:lpstr>（付表2）事業所・施設別個票1</vt:lpstr>
      <vt:lpstr>【記入例】(第１号様式の1)交付申請書</vt:lpstr>
      <vt:lpstr>【記入例】（付表1）事業所・施設別申請額一覧 </vt:lpstr>
      <vt:lpstr>【記入例】（付表2）事業所・施設別個票1</vt:lpstr>
      <vt:lpstr>基準単価</vt:lpstr>
      <vt:lpstr>'(第1号様式の1)交付申請書'!Print_Area</vt:lpstr>
      <vt:lpstr>'（付表2）事業所・施設別個票1'!Print_Area</vt:lpstr>
      <vt:lpstr>'【記入例】(第１号様式の1)交付申請書'!Print_Area</vt:lpstr>
      <vt:lpstr>'【記入例】（付表2）事業所・施設別個票1'!Print_Area</vt:lpstr>
      <vt:lpstr>基準単価!Print_Area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2024-01-22T06:46:56Z</cp:lastPrinted>
  <dcterms:created xsi:type="dcterms:W3CDTF">2018-06-19T01:27:02Z</dcterms:created>
  <dcterms:modified xsi:type="dcterms:W3CDTF">2024-01-25T04:51:19Z</dcterms:modified>
</cp:coreProperties>
</file>