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125"/>
  </bookViews>
  <sheets>
    <sheet name="報告" sheetId="1" r:id="rId1"/>
    <sheet name="記入例" sheetId="3" r:id="rId2"/>
  </sheets>
  <definedNames>
    <definedName name="_xlnm.Print_Area" localSheetId="1">記入例!$A$1:$AA$24</definedName>
    <definedName name="_xlnm.Print_Area" localSheetId="0">報告!$A$1:$AA$24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3" l="1"/>
  <c r="Y24" i="1" l="1"/>
  <c r="Y24" i="3"/>
  <c r="Y22" i="3"/>
  <c r="Y20" i="3"/>
  <c r="Y18" i="3"/>
  <c r="Y22" i="1"/>
  <c r="Y20" i="1"/>
  <c r="Y18" i="1"/>
  <c r="E22" i="3" l="1"/>
  <c r="L22" i="3" s="1"/>
  <c r="E20" i="3"/>
  <c r="L20" i="3" s="1"/>
  <c r="E18" i="3"/>
  <c r="L18" i="3" s="1"/>
  <c r="D12" i="3"/>
  <c r="D11" i="3"/>
  <c r="E22" i="1"/>
  <c r="L22" i="1" s="1"/>
  <c r="E24" i="1"/>
  <c r="E20" i="1"/>
  <c r="L20" i="1" s="1"/>
  <c r="E18" i="1"/>
  <c r="L18" i="1" s="1"/>
  <c r="D12" i="1"/>
  <c r="D11" i="1"/>
</calcChain>
</file>

<file path=xl/sharedStrings.xml><?xml version="1.0" encoding="utf-8"?>
<sst xmlns="http://schemas.openxmlformats.org/spreadsheetml/2006/main" count="147" uniqueCount="52">
  <si>
    <t>サージカルマスク</t>
    <phoneticPr fontId="3"/>
  </si>
  <si>
    <t>職員</t>
    <rPh sb="0" eb="2">
      <t>ショクイン</t>
    </rPh>
    <phoneticPr fontId="3"/>
  </si>
  <si>
    <t>入居者</t>
    <rPh sb="0" eb="3">
      <t>ニュウキョシャ</t>
    </rPh>
    <phoneticPr fontId="3"/>
  </si>
  <si>
    <t>※応援職員は当該高齢者施設の職員ではないが、職員の不足等に伴い法人内の他事業所（併設デイサービス）等からの応援職員数を記入</t>
    <rPh sb="1" eb="3">
      <t>オウエン</t>
    </rPh>
    <rPh sb="3" eb="5">
      <t>ショクイン</t>
    </rPh>
    <rPh sb="6" eb="8">
      <t>トウガイ</t>
    </rPh>
    <rPh sb="8" eb="11">
      <t>コウレイシャ</t>
    </rPh>
    <rPh sb="11" eb="13">
      <t>シセツ</t>
    </rPh>
    <rPh sb="14" eb="16">
      <t>ショクイン</t>
    </rPh>
    <rPh sb="22" eb="24">
      <t>ショクイン</t>
    </rPh>
    <rPh sb="25" eb="27">
      <t>フソク</t>
    </rPh>
    <rPh sb="27" eb="28">
      <t>トウ</t>
    </rPh>
    <rPh sb="29" eb="30">
      <t>トモナ</t>
    </rPh>
    <rPh sb="31" eb="33">
      <t>ホウジン</t>
    </rPh>
    <rPh sb="33" eb="34">
      <t>ナイ</t>
    </rPh>
    <rPh sb="35" eb="36">
      <t>タ</t>
    </rPh>
    <rPh sb="36" eb="39">
      <t>ジギョウショ</t>
    </rPh>
    <rPh sb="40" eb="42">
      <t>ヘイセツ</t>
    </rPh>
    <rPh sb="49" eb="50">
      <t>トウ</t>
    </rPh>
    <rPh sb="53" eb="55">
      <t>オウエン</t>
    </rPh>
    <rPh sb="55" eb="57">
      <t>ショクイン</t>
    </rPh>
    <rPh sb="57" eb="58">
      <t>スウ</t>
    </rPh>
    <rPh sb="59" eb="61">
      <t>キニュウ</t>
    </rPh>
    <phoneticPr fontId="3"/>
  </si>
  <si>
    <t>枚</t>
    <rPh sb="0" eb="1">
      <t>マイ</t>
    </rPh>
    <phoneticPr fontId="3"/>
  </si>
  <si>
    <t>応援職員（※）
（ｅ）</t>
    <rPh sb="0" eb="2">
      <t>オウエン</t>
    </rPh>
    <rPh sb="2" eb="4">
      <t>ショクイン</t>
    </rPh>
    <phoneticPr fontId="3"/>
  </si>
  <si>
    <t>総数（a＝b+c+d)</t>
    <rPh sb="0" eb="2">
      <t>ソウスウ</t>
    </rPh>
    <phoneticPr fontId="3"/>
  </si>
  <si>
    <t>うち感染者
（ｂ）</t>
    <rPh sb="2" eb="5">
      <t>カンセンシャ</t>
    </rPh>
    <phoneticPr fontId="3"/>
  </si>
  <si>
    <t>うち濃厚接触者
（ｃ）</t>
    <rPh sb="2" eb="4">
      <t>ノウコウ</t>
    </rPh>
    <rPh sb="4" eb="7">
      <t>セッショクシャ</t>
    </rPh>
    <phoneticPr fontId="3"/>
  </si>
  <si>
    <t>左記以外の者
（ｄ）</t>
    <rPh sb="0" eb="2">
      <t>サキ</t>
    </rPh>
    <rPh sb="2" eb="4">
      <t>イガイ</t>
    </rPh>
    <rPh sb="5" eb="6">
      <t>モノ</t>
    </rPh>
    <phoneticPr fontId="3"/>
  </si>
  <si>
    <t>職員数（d+e）</t>
    <rPh sb="0" eb="2">
      <t>ショクイン</t>
    </rPh>
    <rPh sb="2" eb="3">
      <t>スウ</t>
    </rPh>
    <phoneticPr fontId="3"/>
  </si>
  <si>
    <t>×</t>
    <phoneticPr fontId="3"/>
  </si>
  <si>
    <t>=</t>
    <phoneticPr fontId="3"/>
  </si>
  <si>
    <t>報告時の保有量</t>
    <rPh sb="0" eb="2">
      <t>ホウコク</t>
    </rPh>
    <rPh sb="2" eb="3">
      <t>ジ</t>
    </rPh>
    <rPh sb="4" eb="7">
      <t>ホユウリョウ</t>
    </rPh>
    <phoneticPr fontId="3"/>
  </si>
  <si>
    <t>即時調達可能量</t>
    <rPh sb="0" eb="2">
      <t>ソクジ</t>
    </rPh>
    <rPh sb="2" eb="4">
      <t>チョウタツ</t>
    </rPh>
    <rPh sb="4" eb="6">
      <t>カノウ</t>
    </rPh>
    <rPh sb="6" eb="7">
      <t>リョウ</t>
    </rPh>
    <phoneticPr fontId="3"/>
  </si>
  <si>
    <t>左記「必要数量」の確保（見込）量
（ｇ）</t>
    <rPh sb="0" eb="2">
      <t>サキ</t>
    </rPh>
    <rPh sb="3" eb="5">
      <t>ヒツヨウ</t>
    </rPh>
    <rPh sb="5" eb="7">
      <t>スウリョウ</t>
    </rPh>
    <rPh sb="9" eb="11">
      <t>カクホ</t>
    </rPh>
    <rPh sb="12" eb="14">
      <t>ミコ</t>
    </rPh>
    <rPh sb="15" eb="16">
      <t>リョウ</t>
    </rPh>
    <phoneticPr fontId="3"/>
  </si>
  <si>
    <t>十分量
確保</t>
    <rPh sb="0" eb="2">
      <t>ジュウブン</t>
    </rPh>
    <rPh sb="2" eb="3">
      <t>リョウ</t>
    </rPh>
    <rPh sb="4" eb="6">
      <t>カクホ</t>
    </rPh>
    <phoneticPr fontId="3"/>
  </si>
  <si>
    <t>衛生用品</t>
    <rPh sb="0" eb="2">
      <t>エイセイ</t>
    </rPh>
    <rPh sb="2" eb="4">
      <t>ヨウヒン</t>
    </rPh>
    <phoneticPr fontId="3"/>
  </si>
  <si>
    <t>不足量
（h＝f－g）</t>
    <rPh sb="0" eb="2">
      <t>フソク</t>
    </rPh>
    <rPh sb="2" eb="3">
      <t>リョウ</t>
    </rPh>
    <phoneticPr fontId="3"/>
  </si>
  <si>
    <t>×</t>
    <phoneticPr fontId="3"/>
  </si>
  <si>
    <t>ガウン</t>
    <phoneticPr fontId="3"/>
  </si>
  <si>
    <r>
      <t xml:space="preserve">ゴーグル
</t>
    </r>
    <r>
      <rPr>
        <sz val="10"/>
        <color theme="1"/>
        <rFont val="游ゴシック"/>
        <family val="3"/>
        <charset val="128"/>
        <scheme val="minor"/>
      </rPr>
      <t>（フェイスシールド）</t>
    </r>
    <phoneticPr fontId="3"/>
  </si>
  <si>
    <t>施設名</t>
    <rPh sb="0" eb="3">
      <t>シセツメイ</t>
    </rPh>
    <phoneticPr fontId="3"/>
  </si>
  <si>
    <t>施設種別</t>
    <rPh sb="0" eb="2">
      <t>シセツ</t>
    </rPh>
    <rPh sb="2" eb="4">
      <t>シュベツ</t>
    </rPh>
    <phoneticPr fontId="3"/>
  </si>
  <si>
    <t>記入者氏名</t>
    <rPh sb="0" eb="3">
      <t>キニュウシャ</t>
    </rPh>
    <rPh sb="3" eb="5">
      <t>シメイ</t>
    </rPh>
    <phoneticPr fontId="3"/>
  </si>
  <si>
    <t>電話番号</t>
    <rPh sb="0" eb="2">
      <t>デンワ</t>
    </rPh>
    <rPh sb="2" eb="4">
      <t>バンゴウ</t>
    </rPh>
    <phoneticPr fontId="3"/>
  </si>
  <si>
    <t>※黄色のセルは下記の必要数量の計算に必要な情報ですので正確に記載下さい</t>
    <rPh sb="1" eb="3">
      <t>キイロ</t>
    </rPh>
    <rPh sb="7" eb="9">
      <t>カキ</t>
    </rPh>
    <rPh sb="10" eb="12">
      <t>ヒツヨウ</t>
    </rPh>
    <rPh sb="12" eb="14">
      <t>スウリョウ</t>
    </rPh>
    <rPh sb="15" eb="17">
      <t>ケイサン</t>
    </rPh>
    <rPh sb="18" eb="20">
      <t>ヒツヨウ</t>
    </rPh>
    <rPh sb="21" eb="23">
      <t>ジョウホウ</t>
    </rPh>
    <rPh sb="27" eb="29">
      <t>セイカク</t>
    </rPh>
    <rPh sb="30" eb="32">
      <t>キサイ</t>
    </rPh>
    <rPh sb="32" eb="33">
      <t>クダ</t>
    </rPh>
    <phoneticPr fontId="3"/>
  </si>
  <si>
    <t>施設住所</t>
    <rPh sb="0" eb="2">
      <t>シセツ</t>
    </rPh>
    <rPh sb="2" eb="4">
      <t>ジュウショ</t>
    </rPh>
    <phoneticPr fontId="3"/>
  </si>
  <si>
    <t>E-mail</t>
    <phoneticPr fontId="3"/>
  </si>
  <si>
    <t>双</t>
    <rPh sb="0" eb="1">
      <t>ソウ</t>
    </rPh>
    <phoneticPr fontId="3"/>
  </si>
  <si>
    <r>
      <t xml:space="preserve">手袋（グローブ）
</t>
    </r>
    <r>
      <rPr>
        <sz val="9"/>
        <color theme="1"/>
        <rFont val="游ゴシック"/>
        <family val="3"/>
        <charset val="128"/>
        <scheme val="minor"/>
      </rPr>
      <t>※1双=２枚(1組)</t>
    </r>
    <rPh sb="0" eb="2">
      <t>テブクロ</t>
    </rPh>
    <rPh sb="11" eb="12">
      <t>ソウ</t>
    </rPh>
    <rPh sb="14" eb="15">
      <t>マイ</t>
    </rPh>
    <rPh sb="17" eb="18">
      <t>クミ</t>
    </rPh>
    <phoneticPr fontId="3"/>
  </si>
  <si>
    <t>住宅型有料老人ホーム</t>
    <rPh sb="0" eb="2">
      <t>ジュウタク</t>
    </rPh>
    <rPh sb="2" eb="3">
      <t>ガタ</t>
    </rPh>
    <rPh sb="3" eb="5">
      <t>ユウリョウ</t>
    </rPh>
    <rPh sb="5" eb="7">
      <t>ロウジン</t>
    </rPh>
    <phoneticPr fontId="3"/>
  </si>
  <si>
    <t>有料老人ホーム○○</t>
    <rPh sb="0" eb="2">
      <t>ユウリョウ</t>
    </rPh>
    <rPh sb="2" eb="4">
      <t>ロウジン</t>
    </rPh>
    <phoneticPr fontId="3"/>
  </si>
  <si>
    <t>施設長　沖縄　太郎</t>
    <rPh sb="0" eb="3">
      <t>シセツチョウ</t>
    </rPh>
    <rPh sb="4" eb="6">
      <t>オキナワ</t>
    </rPh>
    <rPh sb="7" eb="9">
      <t>タロウ</t>
    </rPh>
    <phoneticPr fontId="3"/>
  </si>
  <si>
    <t>098-866-××××</t>
    <phoneticPr fontId="3"/>
  </si>
  <si>
    <t>那覇市泉崎○－○ー○</t>
    <rPh sb="0" eb="3">
      <t>ナハシ</t>
    </rPh>
    <rPh sb="3" eb="5">
      <t>イズミザキ</t>
    </rPh>
    <phoneticPr fontId="3"/>
  </si>
  <si>
    <t>××××@×××.ne.jp</t>
    <phoneticPr fontId="3"/>
  </si>
  <si>
    <r>
      <t xml:space="preserve">必要数量（ｆ）
</t>
    </r>
    <r>
      <rPr>
        <u/>
        <sz val="11"/>
        <color rgb="FFFF0000"/>
        <rFont val="游ゴシック"/>
        <family val="3"/>
        <charset val="128"/>
        <scheme val="minor"/>
      </rPr>
      <t>※記入不要（自動計算）</t>
    </r>
    <rPh sb="0" eb="2">
      <t>ヒツヨウ</t>
    </rPh>
    <rPh sb="2" eb="4">
      <t>スウリョウ</t>
    </rPh>
    <rPh sb="9" eb="11">
      <t>キニュウ</t>
    </rPh>
    <rPh sb="11" eb="13">
      <t>フヨウ</t>
    </rPh>
    <rPh sb="14" eb="16">
      <t>ジドウ</t>
    </rPh>
    <rPh sb="16" eb="18">
      <t>ケイサン</t>
    </rPh>
    <phoneticPr fontId="3"/>
  </si>
  <si>
    <t>報告日</t>
    <rPh sb="0" eb="2">
      <t>ホウコク</t>
    </rPh>
    <rPh sb="2" eb="3">
      <t>ビ</t>
    </rPh>
    <phoneticPr fontId="3"/>
  </si>
  <si>
    <t>感染者等発生日</t>
    <rPh sb="0" eb="3">
      <t>カンセンシャ</t>
    </rPh>
    <rPh sb="3" eb="4">
      <t>トウ</t>
    </rPh>
    <rPh sb="4" eb="7">
      <t>ハッセイビ</t>
    </rPh>
    <phoneticPr fontId="3"/>
  </si>
  <si>
    <t>ＦＡＸ番号</t>
    <rPh sb="3" eb="5">
      <t>バンゴウ</t>
    </rPh>
    <phoneticPr fontId="3"/>
  </si>
  <si>
    <t>098-863-××××</t>
    <phoneticPr fontId="3"/>
  </si>
  <si>
    <t>令和２年○月○日</t>
    <rPh sb="0" eb="2">
      <t>レイワ</t>
    </rPh>
    <rPh sb="3" eb="4">
      <t>ネン</t>
    </rPh>
    <rPh sb="5" eb="6">
      <t>ガツ</t>
    </rPh>
    <rPh sb="7" eb="8">
      <t>ニチ</t>
    </rPh>
    <phoneticPr fontId="3"/>
  </si>
  <si>
    <t>令和２年○月×日</t>
    <rPh sb="0" eb="2">
      <t>レイワ</t>
    </rPh>
    <rPh sb="3" eb="4">
      <t>ネン</t>
    </rPh>
    <rPh sb="5" eb="6">
      <t>ガツ</t>
    </rPh>
    <rPh sb="7" eb="8">
      <t>ニチ</t>
    </rPh>
    <phoneticPr fontId="3"/>
  </si>
  <si>
    <t>職員数（d+e）×14日</t>
    <rPh sb="0" eb="2">
      <t>ショクイン</t>
    </rPh>
    <rPh sb="2" eb="3">
      <t>スウ</t>
    </rPh>
    <rPh sb="11" eb="12">
      <t>ニチ</t>
    </rPh>
    <phoneticPr fontId="3"/>
  </si>
  <si>
    <t>入居者（濃厚接触者）（c）×8回×14日</t>
    <rPh sb="0" eb="3">
      <t>ニュウキョシャ</t>
    </rPh>
    <rPh sb="4" eb="6">
      <t>ノウコウ</t>
    </rPh>
    <rPh sb="6" eb="9">
      <t>セッショクシャ</t>
    </rPh>
    <rPh sb="15" eb="16">
      <t>カイ</t>
    </rPh>
    <rPh sb="19" eb="20">
      <t>ニチ</t>
    </rPh>
    <phoneticPr fontId="3"/>
  </si>
  <si>
    <t>入居者（濃厚接触者）（c）×４回×14日</t>
    <rPh sb="0" eb="3">
      <t>ニュウキョシャ</t>
    </rPh>
    <rPh sb="4" eb="6">
      <t>ノウコウ</t>
    </rPh>
    <rPh sb="6" eb="9">
      <t>セッショクシャ</t>
    </rPh>
    <rPh sb="15" eb="16">
      <t>カイ</t>
    </rPh>
    <rPh sb="19" eb="20">
      <t>ニチ</t>
    </rPh>
    <phoneticPr fontId="3"/>
  </si>
  <si>
    <t>○</t>
  </si>
  <si>
    <t>　</t>
  </si>
  <si>
    <t>※必要数量以上の保有数がある場合や、期間内に費用数量以上の調達が可能な場合は「十分量確保」の欄で「○」を選択下さい。</t>
    <rPh sb="1" eb="3">
      <t>ヒツヨウ</t>
    </rPh>
    <rPh sb="3" eb="5">
      <t>スウリョウ</t>
    </rPh>
    <rPh sb="5" eb="7">
      <t>イジョウ</t>
    </rPh>
    <rPh sb="8" eb="11">
      <t>ホユウスウ</t>
    </rPh>
    <rPh sb="14" eb="16">
      <t>バアイ</t>
    </rPh>
    <rPh sb="18" eb="21">
      <t>キカンナイ</t>
    </rPh>
    <rPh sb="22" eb="24">
      <t>ヒヨウ</t>
    </rPh>
    <rPh sb="24" eb="26">
      <t>スウリョウ</t>
    </rPh>
    <rPh sb="26" eb="28">
      <t>イジョウ</t>
    </rPh>
    <rPh sb="29" eb="31">
      <t>チョウタツ</t>
    </rPh>
    <rPh sb="32" eb="34">
      <t>カノウ</t>
    </rPh>
    <rPh sb="35" eb="37">
      <t>バアイ</t>
    </rPh>
    <rPh sb="39" eb="41">
      <t>ジュウブン</t>
    </rPh>
    <rPh sb="41" eb="42">
      <t>リョウ</t>
    </rPh>
    <rPh sb="42" eb="44">
      <t>カクホ</t>
    </rPh>
    <rPh sb="46" eb="47">
      <t>ラン</t>
    </rPh>
    <rPh sb="52" eb="54">
      <t>センタク</t>
    </rPh>
    <rPh sb="54" eb="55">
      <t>クダ</t>
    </rPh>
    <phoneticPr fontId="3"/>
  </si>
  <si>
    <r>
      <t xml:space="preserve">感染対策に必要な衛生資材の確保状況等報告
</t>
    </r>
    <r>
      <rPr>
        <sz val="10"/>
        <color theme="1"/>
        <rFont val="游ゴシック"/>
        <family val="3"/>
        <charset val="128"/>
        <scheme val="minor"/>
      </rPr>
      <t>（報告先：那覇市ちゃーがんじゅう課　FAX：098-862-9648）</t>
    </r>
    <rPh sb="0" eb="2">
      <t>カンセン</t>
    </rPh>
    <rPh sb="2" eb="4">
      <t>タイサク</t>
    </rPh>
    <rPh sb="5" eb="7">
      <t>ヒツヨウ</t>
    </rPh>
    <rPh sb="8" eb="10">
      <t>エイセイ</t>
    </rPh>
    <rPh sb="10" eb="12">
      <t>シザイ</t>
    </rPh>
    <rPh sb="13" eb="15">
      <t>カクホ</t>
    </rPh>
    <rPh sb="15" eb="17">
      <t>ジョウキョウ</t>
    </rPh>
    <rPh sb="17" eb="18">
      <t>トウ</t>
    </rPh>
    <rPh sb="18" eb="20">
      <t>ホウコク</t>
    </rPh>
    <rPh sb="22" eb="24">
      <t>ホウコク</t>
    </rPh>
    <rPh sb="24" eb="25">
      <t>サキ</t>
    </rPh>
    <rPh sb="26" eb="29">
      <t>ナハシ</t>
    </rPh>
    <phoneticPr fontId="3"/>
  </si>
  <si>
    <r>
      <t xml:space="preserve">感染対策に必要な衛生資材の確保状況等報告
</t>
    </r>
    <r>
      <rPr>
        <sz val="10"/>
        <color theme="1"/>
        <rFont val="游ゴシック"/>
        <family val="3"/>
        <charset val="128"/>
        <scheme val="minor"/>
      </rPr>
      <t>（報告先：那覇市ちゃーがんじゅう課　FAX：098-862-9648)</t>
    </r>
    <rPh sb="0" eb="2">
      <t>カンセン</t>
    </rPh>
    <rPh sb="2" eb="4">
      <t>タイサク</t>
    </rPh>
    <rPh sb="5" eb="7">
      <t>ヒツヨウ</t>
    </rPh>
    <rPh sb="8" eb="10">
      <t>エイセイ</t>
    </rPh>
    <rPh sb="10" eb="12">
      <t>シザイ</t>
    </rPh>
    <rPh sb="13" eb="15">
      <t>カクホ</t>
    </rPh>
    <rPh sb="15" eb="17">
      <t>ジョウキョウ</t>
    </rPh>
    <rPh sb="17" eb="18">
      <t>トウ</t>
    </rPh>
    <rPh sb="18" eb="20">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</si>
</sst>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u/>
      <sz val="11"/>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0" fillId="2" borderId="0" xfId="0" applyFill="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5" fillId="2" borderId="0" xfId="0" applyFont="1" applyFill="1">
      <alignment vertical="center"/>
    </xf>
    <xf numFmtId="38" fontId="0" fillId="2" borderId="9" xfId="1" applyFont="1" applyFill="1" applyBorder="1" applyAlignment="1">
      <alignment vertical="center"/>
    </xf>
    <xf numFmtId="38" fontId="0" fillId="2" borderId="9" xfId="1" applyFont="1" applyFill="1" applyBorder="1" applyAlignment="1">
      <alignment horizontal="center" vertical="center"/>
    </xf>
    <xf numFmtId="0" fontId="2" fillId="2" borderId="10" xfId="0"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0" fillId="2" borderId="0" xfId="0" applyFill="1" applyBorder="1" applyAlignment="1">
      <alignment horizontal="left" vertical="center" shrinkToFit="1"/>
    </xf>
    <xf numFmtId="0" fontId="0" fillId="2" borderId="1"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2" xfId="1" applyFont="1" applyFill="1" applyBorder="1" applyAlignment="1">
      <alignment horizontal="right" vertical="center"/>
    </xf>
    <xf numFmtId="0" fontId="0" fillId="2" borderId="3" xfId="0" applyFill="1" applyBorder="1" applyAlignment="1">
      <alignment horizontal="center" vertical="center"/>
    </xf>
    <xf numFmtId="38" fontId="0" fillId="3" borderId="3" xfId="1" applyFont="1" applyFill="1" applyBorder="1" applyAlignment="1">
      <alignment horizontal="right" vertical="center"/>
    </xf>
    <xf numFmtId="38" fontId="0" fillId="3" borderId="11" xfId="1" applyFont="1" applyFill="1" applyBorder="1" applyAlignment="1">
      <alignment horizontal="right" vertical="center"/>
    </xf>
    <xf numFmtId="38" fontId="0" fillId="3" borderId="2" xfId="1" applyFont="1" applyFill="1" applyBorder="1" applyAlignment="1">
      <alignment horizontal="righ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 xfId="0" applyFill="1" applyBorder="1" applyAlignment="1">
      <alignment horizontal="center" vertical="center" wrapText="1"/>
    </xf>
    <xf numFmtId="38" fontId="0" fillId="2" borderId="15" xfId="1" applyFont="1" applyFill="1" applyBorder="1" applyAlignment="1">
      <alignment horizontal="right" vertical="center"/>
    </xf>
    <xf numFmtId="38" fontId="0" fillId="2" borderId="16"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9" xfId="1" applyFont="1" applyFill="1" applyBorder="1" applyAlignment="1">
      <alignment horizontal="right"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38" fontId="0" fillId="2" borderId="15" xfId="1" applyFont="1" applyFill="1" applyBorder="1" applyAlignment="1">
      <alignment horizontal="right" vertical="center" shrinkToFit="1"/>
    </xf>
    <xf numFmtId="38" fontId="0" fillId="2" borderId="16" xfId="1" applyFont="1" applyFill="1" applyBorder="1" applyAlignment="1">
      <alignment horizontal="right" vertical="center" shrinkToFi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0" fillId="2" borderId="3"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2" xfId="0" applyFill="1" applyBorder="1" applyAlignment="1">
      <alignment horizontal="center" vertical="center" shrinkToFi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0" fontId="0" fillId="2" borderId="3"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5" xfId="0" applyFill="1" applyBorder="1" applyAlignment="1">
      <alignment horizontal="center" vertical="center"/>
    </xf>
    <xf numFmtId="0" fontId="0" fillId="2"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114300</xdr:colOff>
      <xdr:row>0</xdr:row>
      <xdr:rowOff>38101</xdr:rowOff>
    </xdr:from>
    <xdr:to>
      <xdr:col>26</xdr:col>
      <xdr:colOff>247650</xdr:colOff>
      <xdr:row>0</xdr:row>
      <xdr:rowOff>419101</xdr:rowOff>
    </xdr:to>
    <xdr:sp macro="" textlink="">
      <xdr:nvSpPr>
        <xdr:cNvPr id="2" name="正方形/長方形 1"/>
        <xdr:cNvSpPr/>
      </xdr:nvSpPr>
      <xdr:spPr>
        <a:xfrm>
          <a:off x="8115300" y="38101"/>
          <a:ext cx="800100" cy="38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別紙２</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95250</xdr:rowOff>
    </xdr:from>
    <xdr:to>
      <xdr:col>4</xdr:col>
      <xdr:colOff>304800</xdr:colOff>
      <xdr:row>1</xdr:row>
      <xdr:rowOff>0</xdr:rowOff>
    </xdr:to>
    <xdr:sp macro="" textlink="">
      <xdr:nvSpPr>
        <xdr:cNvPr id="2" name="正方形/長方形 1"/>
        <xdr:cNvSpPr/>
      </xdr:nvSpPr>
      <xdr:spPr>
        <a:xfrm>
          <a:off x="95250" y="95250"/>
          <a:ext cx="1543050" cy="40005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tabSelected="1" zoomScaleNormal="100" workbookViewId="0">
      <selection activeCell="AD3" sqref="AD3"/>
    </sheetView>
  </sheetViews>
  <sheetFormatPr defaultRowHeight="18.75" x14ac:dyDescent="0.4"/>
  <cols>
    <col min="1" max="53" width="4.375" style="1" customWidth="1"/>
    <col min="54" max="16384" width="9" style="1"/>
  </cols>
  <sheetData>
    <row r="1" spans="1:27" ht="39" customHeight="1" x14ac:dyDescent="0.4">
      <c r="A1" s="48" t="s">
        <v>50</v>
      </c>
      <c r="B1" s="49"/>
      <c r="C1" s="49"/>
      <c r="D1" s="49"/>
      <c r="E1" s="49"/>
      <c r="F1" s="49"/>
      <c r="G1" s="49"/>
      <c r="H1" s="49"/>
      <c r="I1" s="49"/>
      <c r="J1" s="49"/>
      <c r="K1" s="49"/>
      <c r="L1" s="49"/>
      <c r="M1" s="49"/>
      <c r="N1" s="49"/>
      <c r="O1" s="49"/>
      <c r="P1" s="49"/>
      <c r="Q1" s="49"/>
      <c r="R1" s="49"/>
      <c r="S1" s="49"/>
      <c r="T1" s="49"/>
      <c r="U1" s="49"/>
      <c r="V1" s="49"/>
      <c r="W1" s="49"/>
      <c r="X1" s="49"/>
      <c r="Y1" s="49"/>
      <c r="Z1" s="49"/>
      <c r="AA1" s="49"/>
    </row>
    <row r="2" spans="1:27" ht="10.5" customHeight="1" x14ac:dyDescent="0.4">
      <c r="A2" s="10"/>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x14ac:dyDescent="0.4">
      <c r="A3" s="23" t="s">
        <v>39</v>
      </c>
      <c r="B3" s="15"/>
      <c r="C3" s="15"/>
      <c r="D3" s="16"/>
      <c r="E3" s="50"/>
      <c r="F3" s="51"/>
      <c r="G3" s="51"/>
      <c r="H3" s="51"/>
      <c r="I3" s="51"/>
      <c r="J3" s="51"/>
      <c r="K3" s="52"/>
      <c r="Q3" s="23" t="s">
        <v>38</v>
      </c>
      <c r="R3" s="15"/>
      <c r="S3" s="16"/>
      <c r="T3" s="50"/>
      <c r="U3" s="51"/>
      <c r="V3" s="51"/>
      <c r="W3" s="51"/>
      <c r="X3" s="51"/>
      <c r="Y3" s="51"/>
      <c r="Z3" s="52"/>
    </row>
    <row r="4" spans="1:27" x14ac:dyDescent="0.4">
      <c r="A4" s="23" t="s">
        <v>23</v>
      </c>
      <c r="B4" s="15"/>
      <c r="C4" s="15"/>
      <c r="D4" s="16"/>
      <c r="E4" s="50"/>
      <c r="F4" s="51"/>
      <c r="G4" s="51"/>
      <c r="H4" s="51"/>
      <c r="I4" s="51"/>
      <c r="J4" s="51"/>
      <c r="K4" s="51"/>
      <c r="L4" s="51"/>
      <c r="M4" s="51"/>
      <c r="N4" s="51"/>
      <c r="O4" s="52"/>
      <c r="Q4" s="23" t="s">
        <v>24</v>
      </c>
      <c r="R4" s="15"/>
      <c r="S4" s="16"/>
      <c r="T4" s="50"/>
      <c r="U4" s="51"/>
      <c r="V4" s="51"/>
      <c r="W4" s="51"/>
      <c r="X4" s="51"/>
      <c r="Y4" s="51"/>
      <c r="Z4" s="52"/>
    </row>
    <row r="5" spans="1:27" x14ac:dyDescent="0.4">
      <c r="A5" s="23" t="s">
        <v>22</v>
      </c>
      <c r="B5" s="15"/>
      <c r="C5" s="15"/>
      <c r="D5" s="16"/>
      <c r="E5" s="50"/>
      <c r="F5" s="51"/>
      <c r="G5" s="51"/>
      <c r="H5" s="51"/>
      <c r="I5" s="51"/>
      <c r="J5" s="51"/>
      <c r="K5" s="51"/>
      <c r="L5" s="51"/>
      <c r="M5" s="51"/>
      <c r="N5" s="51"/>
      <c r="O5" s="52"/>
      <c r="Q5" s="23" t="s">
        <v>25</v>
      </c>
      <c r="R5" s="15"/>
      <c r="S5" s="16"/>
      <c r="T5" s="50"/>
      <c r="U5" s="51"/>
      <c r="V5" s="51"/>
      <c r="W5" s="51"/>
      <c r="X5" s="51"/>
      <c r="Y5" s="51"/>
      <c r="Z5" s="52"/>
    </row>
    <row r="6" spans="1:27" x14ac:dyDescent="0.4">
      <c r="A6" s="23" t="s">
        <v>27</v>
      </c>
      <c r="B6" s="15"/>
      <c r="C6" s="15"/>
      <c r="D6" s="16"/>
      <c r="E6" s="55"/>
      <c r="F6" s="56"/>
      <c r="G6" s="56"/>
      <c r="H6" s="56"/>
      <c r="I6" s="56"/>
      <c r="J6" s="56"/>
      <c r="K6" s="56"/>
      <c r="L6" s="56"/>
      <c r="M6" s="56"/>
      <c r="N6" s="56"/>
      <c r="O6" s="57"/>
      <c r="Q6" s="23" t="s">
        <v>40</v>
      </c>
      <c r="R6" s="15"/>
      <c r="S6" s="16"/>
      <c r="T6" s="50"/>
      <c r="U6" s="51"/>
      <c r="V6" s="51"/>
      <c r="W6" s="51"/>
      <c r="X6" s="51"/>
      <c r="Y6" s="51"/>
      <c r="Z6" s="52"/>
    </row>
    <row r="7" spans="1:27" x14ac:dyDescent="0.4">
      <c r="A7" s="5"/>
      <c r="B7" s="5"/>
      <c r="C7" s="5"/>
      <c r="D7" s="5"/>
      <c r="E7" s="12"/>
      <c r="F7" s="12"/>
      <c r="G7" s="12"/>
      <c r="H7" s="12"/>
      <c r="I7" s="12"/>
      <c r="J7" s="12"/>
      <c r="K7" s="12"/>
      <c r="L7" s="12"/>
      <c r="M7" s="12"/>
      <c r="N7" s="12"/>
      <c r="O7" s="12"/>
      <c r="Q7" s="23" t="s">
        <v>28</v>
      </c>
      <c r="R7" s="15"/>
      <c r="S7" s="16"/>
      <c r="T7" s="50"/>
      <c r="U7" s="51"/>
      <c r="V7" s="51"/>
      <c r="W7" s="51"/>
      <c r="X7" s="51"/>
      <c r="Y7" s="51"/>
      <c r="Z7" s="52"/>
    </row>
    <row r="9" spans="1:27" x14ac:dyDescent="0.4">
      <c r="A9" s="35"/>
      <c r="B9" s="58"/>
      <c r="C9" s="36"/>
      <c r="D9" s="17" t="s">
        <v>6</v>
      </c>
      <c r="E9" s="18"/>
      <c r="F9" s="18"/>
      <c r="G9" s="18"/>
      <c r="H9" s="18"/>
      <c r="I9" s="18"/>
      <c r="J9" s="18"/>
      <c r="K9" s="18"/>
      <c r="L9" s="18"/>
      <c r="M9" s="18"/>
      <c r="N9" s="18"/>
      <c r="O9" s="18"/>
      <c r="P9" s="18"/>
      <c r="Q9" s="18"/>
      <c r="R9" s="19"/>
      <c r="S9" s="42" t="s">
        <v>5</v>
      </c>
      <c r="T9" s="58"/>
      <c r="U9" s="58"/>
      <c r="V9" s="36"/>
      <c r="W9" s="53" t="s">
        <v>26</v>
      </c>
      <c r="X9" s="54"/>
      <c r="Y9" s="54"/>
      <c r="Z9" s="54"/>
      <c r="AA9" s="54"/>
    </row>
    <row r="10" spans="1:27" ht="35.25" customHeight="1" x14ac:dyDescent="0.4">
      <c r="A10" s="37"/>
      <c r="B10" s="59"/>
      <c r="C10" s="38"/>
      <c r="D10" s="2"/>
      <c r="E10" s="3"/>
      <c r="F10" s="3"/>
      <c r="G10" s="30" t="s">
        <v>7</v>
      </c>
      <c r="H10" s="15"/>
      <c r="I10" s="15"/>
      <c r="J10" s="16"/>
      <c r="K10" s="14" t="s">
        <v>8</v>
      </c>
      <c r="L10" s="15"/>
      <c r="M10" s="15"/>
      <c r="N10" s="16"/>
      <c r="O10" s="14" t="s">
        <v>9</v>
      </c>
      <c r="P10" s="15"/>
      <c r="Q10" s="15"/>
      <c r="R10" s="16"/>
      <c r="S10" s="37"/>
      <c r="T10" s="59"/>
      <c r="U10" s="59"/>
      <c r="V10" s="38"/>
      <c r="W10" s="53"/>
      <c r="X10" s="54"/>
      <c r="Y10" s="54"/>
      <c r="Z10" s="54"/>
      <c r="AA10" s="54"/>
    </row>
    <row r="11" spans="1:27" x14ac:dyDescent="0.4">
      <c r="A11" s="13" t="s">
        <v>1</v>
      </c>
      <c r="B11" s="13"/>
      <c r="C11" s="13"/>
      <c r="D11" s="20">
        <f>SUM(G11:R11)</f>
        <v>0</v>
      </c>
      <c r="E11" s="21"/>
      <c r="F11" s="22"/>
      <c r="G11" s="20"/>
      <c r="H11" s="21"/>
      <c r="I11" s="21"/>
      <c r="J11" s="22"/>
      <c r="K11" s="20"/>
      <c r="L11" s="21"/>
      <c r="M11" s="21"/>
      <c r="N11" s="22"/>
      <c r="O11" s="24"/>
      <c r="P11" s="25"/>
      <c r="Q11" s="25"/>
      <c r="R11" s="26"/>
      <c r="S11" s="24"/>
      <c r="T11" s="25"/>
      <c r="U11" s="25"/>
      <c r="V11" s="26"/>
      <c r="W11" s="53"/>
      <c r="X11" s="54"/>
      <c r="Y11" s="54"/>
      <c r="Z11" s="54"/>
      <c r="AA11" s="54"/>
    </row>
    <row r="12" spans="1:27" x14ac:dyDescent="0.4">
      <c r="A12" s="13" t="s">
        <v>2</v>
      </c>
      <c r="B12" s="13"/>
      <c r="C12" s="13"/>
      <c r="D12" s="20">
        <f>SUM(G12:R12)</f>
        <v>0</v>
      </c>
      <c r="E12" s="21"/>
      <c r="F12" s="22"/>
      <c r="G12" s="20"/>
      <c r="H12" s="21"/>
      <c r="I12" s="21"/>
      <c r="J12" s="22"/>
      <c r="K12" s="24"/>
      <c r="L12" s="25"/>
      <c r="M12" s="25"/>
      <c r="N12" s="26"/>
      <c r="O12" s="20"/>
      <c r="P12" s="21"/>
      <c r="Q12" s="21"/>
      <c r="R12" s="22"/>
    </row>
    <row r="13" spans="1:27" x14ac:dyDescent="0.4">
      <c r="A13" s="6" t="s">
        <v>3</v>
      </c>
    </row>
    <row r="14" spans="1:27" x14ac:dyDescent="0.4">
      <c r="A14" s="6"/>
    </row>
    <row r="15" spans="1:27" x14ac:dyDescent="0.4">
      <c r="A15" s="6" t="s">
        <v>49</v>
      </c>
    </row>
    <row r="16" spans="1:27" ht="38.25" customHeight="1" x14ac:dyDescent="0.4">
      <c r="A16" s="23" t="s">
        <v>17</v>
      </c>
      <c r="B16" s="15"/>
      <c r="C16" s="15"/>
      <c r="D16" s="16"/>
      <c r="E16" s="30" t="s">
        <v>37</v>
      </c>
      <c r="F16" s="14"/>
      <c r="G16" s="14"/>
      <c r="H16" s="14"/>
      <c r="I16" s="14"/>
      <c r="J16" s="14"/>
      <c r="K16" s="14"/>
      <c r="L16" s="14"/>
      <c r="M16" s="14"/>
      <c r="N16" s="39"/>
      <c r="O16" s="30" t="s">
        <v>16</v>
      </c>
      <c r="P16" s="16"/>
      <c r="Q16" s="30" t="s">
        <v>15</v>
      </c>
      <c r="R16" s="15"/>
      <c r="S16" s="15"/>
      <c r="T16" s="15"/>
      <c r="U16" s="15"/>
      <c r="V16" s="15"/>
      <c r="W16" s="15"/>
      <c r="X16" s="16"/>
      <c r="Y16" s="30" t="s">
        <v>18</v>
      </c>
      <c r="Z16" s="14"/>
      <c r="AA16" s="39"/>
    </row>
    <row r="17" spans="1:27" x14ac:dyDescent="0.4">
      <c r="A17" s="42" t="s">
        <v>0</v>
      </c>
      <c r="B17" s="43"/>
      <c r="C17" s="43"/>
      <c r="D17" s="44"/>
      <c r="E17" s="27" t="s">
        <v>44</v>
      </c>
      <c r="F17" s="28"/>
      <c r="G17" s="28"/>
      <c r="H17" s="28"/>
      <c r="I17" s="28"/>
      <c r="J17" s="28"/>
      <c r="K17" s="28"/>
      <c r="L17" s="28"/>
      <c r="M17" s="28"/>
      <c r="N17" s="29"/>
      <c r="O17" s="35" t="s">
        <v>48</v>
      </c>
      <c r="P17" s="36"/>
      <c r="Q17" s="27" t="s">
        <v>13</v>
      </c>
      <c r="R17" s="28"/>
      <c r="S17" s="28"/>
      <c r="T17" s="29"/>
      <c r="U17" s="27" t="s">
        <v>14</v>
      </c>
      <c r="V17" s="28"/>
      <c r="W17" s="28"/>
      <c r="X17" s="29"/>
      <c r="Y17" s="27"/>
      <c r="Z17" s="28"/>
      <c r="AA17" s="29"/>
    </row>
    <row r="18" spans="1:27" x14ac:dyDescent="0.4">
      <c r="A18" s="45"/>
      <c r="B18" s="46"/>
      <c r="C18" s="46"/>
      <c r="D18" s="47"/>
      <c r="E18" s="31">
        <f>O11+S11</f>
        <v>0</v>
      </c>
      <c r="F18" s="32"/>
      <c r="G18" s="8" t="s">
        <v>11</v>
      </c>
      <c r="H18" s="7"/>
      <c r="I18" s="7"/>
      <c r="J18" s="7">
        <v>14</v>
      </c>
      <c r="K18" s="8" t="s">
        <v>12</v>
      </c>
      <c r="L18" s="32">
        <f>E18*J18</f>
        <v>0</v>
      </c>
      <c r="M18" s="32"/>
      <c r="N18" s="4" t="s">
        <v>4</v>
      </c>
      <c r="O18" s="37"/>
      <c r="P18" s="38"/>
      <c r="Q18" s="33"/>
      <c r="R18" s="34"/>
      <c r="S18" s="34"/>
      <c r="T18" s="4" t="s">
        <v>4</v>
      </c>
      <c r="U18" s="33"/>
      <c r="V18" s="34"/>
      <c r="W18" s="34"/>
      <c r="X18" s="4" t="s">
        <v>4</v>
      </c>
      <c r="Y18" s="40">
        <f>IF(O17="○","十分量確保",L18-(Q18+U18))</f>
        <v>0</v>
      </c>
      <c r="Z18" s="41"/>
      <c r="AA18" s="4" t="s">
        <v>4</v>
      </c>
    </row>
    <row r="19" spans="1:27" x14ac:dyDescent="0.4">
      <c r="A19" s="42" t="s">
        <v>30</v>
      </c>
      <c r="B19" s="43"/>
      <c r="C19" s="43"/>
      <c r="D19" s="44"/>
      <c r="E19" s="27" t="s">
        <v>45</v>
      </c>
      <c r="F19" s="28"/>
      <c r="G19" s="28"/>
      <c r="H19" s="28"/>
      <c r="I19" s="28"/>
      <c r="J19" s="28"/>
      <c r="K19" s="28"/>
      <c r="L19" s="28"/>
      <c r="M19" s="28"/>
      <c r="N19" s="29"/>
      <c r="O19" s="35" t="s">
        <v>48</v>
      </c>
      <c r="P19" s="36"/>
      <c r="Q19" s="27" t="s">
        <v>13</v>
      </c>
      <c r="R19" s="28"/>
      <c r="S19" s="28"/>
      <c r="T19" s="29"/>
      <c r="U19" s="27" t="s">
        <v>14</v>
      </c>
      <c r="V19" s="28"/>
      <c r="W19" s="28"/>
      <c r="X19" s="29"/>
      <c r="Y19" s="27"/>
      <c r="Z19" s="28"/>
      <c r="AA19" s="29"/>
    </row>
    <row r="20" spans="1:27" x14ac:dyDescent="0.4">
      <c r="A20" s="45"/>
      <c r="B20" s="46"/>
      <c r="C20" s="46"/>
      <c r="D20" s="47"/>
      <c r="E20" s="31">
        <f>K12</f>
        <v>0</v>
      </c>
      <c r="F20" s="32"/>
      <c r="G20" s="8" t="s">
        <v>11</v>
      </c>
      <c r="H20" s="8">
        <v>8</v>
      </c>
      <c r="I20" s="8" t="s">
        <v>19</v>
      </c>
      <c r="J20" s="7">
        <v>14</v>
      </c>
      <c r="K20" s="8" t="s">
        <v>12</v>
      </c>
      <c r="L20" s="32">
        <f>E20*H20*J20</f>
        <v>0</v>
      </c>
      <c r="M20" s="32"/>
      <c r="N20" s="9" t="s">
        <v>29</v>
      </c>
      <c r="O20" s="37"/>
      <c r="P20" s="38"/>
      <c r="Q20" s="33"/>
      <c r="R20" s="34"/>
      <c r="S20" s="34"/>
      <c r="T20" s="9" t="s">
        <v>29</v>
      </c>
      <c r="U20" s="33"/>
      <c r="V20" s="34"/>
      <c r="W20" s="34"/>
      <c r="X20" s="9" t="s">
        <v>29</v>
      </c>
      <c r="Y20" s="40">
        <f>IF(O19="○","十分量確保",L20-(Q20+U20))</f>
        <v>0</v>
      </c>
      <c r="Z20" s="41"/>
      <c r="AA20" s="9" t="s">
        <v>29</v>
      </c>
    </row>
    <row r="21" spans="1:27" x14ac:dyDescent="0.4">
      <c r="A21" s="42" t="s">
        <v>20</v>
      </c>
      <c r="B21" s="43"/>
      <c r="C21" s="43"/>
      <c r="D21" s="44"/>
      <c r="E21" s="27" t="s">
        <v>46</v>
      </c>
      <c r="F21" s="28"/>
      <c r="G21" s="28"/>
      <c r="H21" s="28"/>
      <c r="I21" s="28"/>
      <c r="J21" s="28"/>
      <c r="K21" s="28"/>
      <c r="L21" s="28"/>
      <c r="M21" s="28"/>
      <c r="N21" s="29"/>
      <c r="O21" s="35" t="s">
        <v>48</v>
      </c>
      <c r="P21" s="36"/>
      <c r="Q21" s="27" t="s">
        <v>13</v>
      </c>
      <c r="R21" s="28"/>
      <c r="S21" s="28"/>
      <c r="T21" s="29"/>
      <c r="U21" s="27" t="s">
        <v>14</v>
      </c>
      <c r="V21" s="28"/>
      <c r="W21" s="28"/>
      <c r="X21" s="29"/>
      <c r="Y21" s="27"/>
      <c r="Z21" s="28"/>
      <c r="AA21" s="29"/>
    </row>
    <row r="22" spans="1:27" x14ac:dyDescent="0.4">
      <c r="A22" s="45"/>
      <c r="B22" s="46"/>
      <c r="C22" s="46"/>
      <c r="D22" s="47"/>
      <c r="E22" s="31">
        <f>K12</f>
        <v>0</v>
      </c>
      <c r="F22" s="32"/>
      <c r="G22" s="8" t="s">
        <v>11</v>
      </c>
      <c r="H22" s="8">
        <v>4</v>
      </c>
      <c r="I22" s="8" t="s">
        <v>19</v>
      </c>
      <c r="J22" s="7">
        <v>14</v>
      </c>
      <c r="K22" s="8" t="s">
        <v>12</v>
      </c>
      <c r="L22" s="32">
        <f>E22*H22*J22</f>
        <v>0</v>
      </c>
      <c r="M22" s="32"/>
      <c r="N22" s="4" t="s">
        <v>4</v>
      </c>
      <c r="O22" s="37"/>
      <c r="P22" s="38"/>
      <c r="Q22" s="33"/>
      <c r="R22" s="34"/>
      <c r="S22" s="34"/>
      <c r="T22" s="4" t="s">
        <v>4</v>
      </c>
      <c r="U22" s="33"/>
      <c r="V22" s="34"/>
      <c r="W22" s="34"/>
      <c r="X22" s="4" t="s">
        <v>4</v>
      </c>
      <c r="Y22" s="40">
        <f>IF(O21="○","十分量確保",L22-(Q22+U22))</f>
        <v>0</v>
      </c>
      <c r="Z22" s="41"/>
      <c r="AA22" s="4" t="s">
        <v>4</v>
      </c>
    </row>
    <row r="23" spans="1:27" x14ac:dyDescent="0.4">
      <c r="A23" s="42" t="s">
        <v>21</v>
      </c>
      <c r="B23" s="43"/>
      <c r="C23" s="43"/>
      <c r="D23" s="44"/>
      <c r="E23" s="27" t="s">
        <v>10</v>
      </c>
      <c r="F23" s="28"/>
      <c r="G23" s="28"/>
      <c r="H23" s="28"/>
      <c r="I23" s="28"/>
      <c r="J23" s="28"/>
      <c r="K23" s="28"/>
      <c r="L23" s="28"/>
      <c r="M23" s="28"/>
      <c r="N23" s="29"/>
      <c r="O23" s="35" t="s">
        <v>48</v>
      </c>
      <c r="P23" s="36"/>
      <c r="Q23" s="27" t="s">
        <v>13</v>
      </c>
      <c r="R23" s="28"/>
      <c r="S23" s="28"/>
      <c r="T23" s="29"/>
      <c r="U23" s="27" t="s">
        <v>14</v>
      </c>
      <c r="V23" s="28"/>
      <c r="W23" s="28"/>
      <c r="X23" s="29"/>
      <c r="Y23" s="27"/>
      <c r="Z23" s="28"/>
      <c r="AA23" s="29"/>
    </row>
    <row r="24" spans="1:27" x14ac:dyDescent="0.4">
      <c r="A24" s="45"/>
      <c r="B24" s="46"/>
      <c r="C24" s="46"/>
      <c r="D24" s="47"/>
      <c r="E24" s="31">
        <f>O11+S11</f>
        <v>0</v>
      </c>
      <c r="F24" s="32"/>
      <c r="G24" s="32"/>
      <c r="H24" s="32"/>
      <c r="I24" s="32"/>
      <c r="J24" s="32"/>
      <c r="K24" s="32"/>
      <c r="L24" s="32"/>
      <c r="M24" s="32"/>
      <c r="N24" s="4" t="s">
        <v>4</v>
      </c>
      <c r="O24" s="37"/>
      <c r="P24" s="38"/>
      <c r="Q24" s="33"/>
      <c r="R24" s="34"/>
      <c r="S24" s="34"/>
      <c r="T24" s="4" t="s">
        <v>4</v>
      </c>
      <c r="U24" s="33"/>
      <c r="V24" s="34"/>
      <c r="W24" s="34"/>
      <c r="X24" s="4" t="s">
        <v>4</v>
      </c>
      <c r="Y24" s="40">
        <f>IF(O23="○","十分量確保",E24-(Q24+U24))</f>
        <v>0</v>
      </c>
      <c r="Z24" s="41"/>
      <c r="AA24" s="4" t="s">
        <v>4</v>
      </c>
    </row>
    <row r="25" spans="1:27" ht="23.25" customHeight="1" x14ac:dyDescent="0.4"/>
    <row r="26" spans="1:27" ht="23.25" customHeight="1" x14ac:dyDescent="0.4"/>
    <row r="27" spans="1:27" ht="23.25" customHeight="1" x14ac:dyDescent="0.4"/>
    <row r="28" spans="1:27" ht="23.25" customHeight="1" x14ac:dyDescent="0.4"/>
    <row r="29" spans="1:27" ht="23.25" customHeight="1" x14ac:dyDescent="0.4"/>
    <row r="30" spans="1:27" ht="23.25" customHeight="1" x14ac:dyDescent="0.4"/>
    <row r="31" spans="1:27" ht="23.25" customHeight="1" x14ac:dyDescent="0.4"/>
    <row r="32" spans="1:27" ht="23.25" customHeight="1" x14ac:dyDescent="0.4"/>
    <row r="33" ht="23.25" customHeight="1" x14ac:dyDescent="0.4"/>
    <row r="34" ht="23.25" customHeight="1" x14ac:dyDescent="0.4"/>
    <row r="35" ht="23.25" customHeight="1" x14ac:dyDescent="0.4"/>
    <row r="36" ht="23.25" customHeight="1" x14ac:dyDescent="0.4"/>
    <row r="37" ht="23.25" customHeight="1" x14ac:dyDescent="0.4"/>
    <row r="38" ht="23.25" customHeight="1" x14ac:dyDescent="0.4"/>
  </sheetData>
  <mergeCells count="85">
    <mergeCell ref="T7:Z7"/>
    <mergeCell ref="W9:AA11"/>
    <mergeCell ref="A6:D6"/>
    <mergeCell ref="E6:O6"/>
    <mergeCell ref="Q6:S6"/>
    <mergeCell ref="T6:Z6"/>
    <mergeCell ref="S9:V10"/>
    <mergeCell ref="S11:V11"/>
    <mergeCell ref="G10:J10"/>
    <mergeCell ref="O10:R10"/>
    <mergeCell ref="K11:N11"/>
    <mergeCell ref="D11:F11"/>
    <mergeCell ref="A9:C10"/>
    <mergeCell ref="A11:C11"/>
    <mergeCell ref="A1:AA1"/>
    <mergeCell ref="E4:O4"/>
    <mergeCell ref="E5:O5"/>
    <mergeCell ref="Q4:S4"/>
    <mergeCell ref="T4:Z4"/>
    <mergeCell ref="Q5:S5"/>
    <mergeCell ref="T5:Z5"/>
    <mergeCell ref="A4:D4"/>
    <mergeCell ref="Q3:S3"/>
    <mergeCell ref="T3:Z3"/>
    <mergeCell ref="A3:D3"/>
    <mergeCell ref="E3:K3"/>
    <mergeCell ref="Y23:AA23"/>
    <mergeCell ref="Q24:S24"/>
    <mergeCell ref="U24:W24"/>
    <mergeCell ref="Y24:Z24"/>
    <mergeCell ref="U23:X23"/>
    <mergeCell ref="A23:D24"/>
    <mergeCell ref="E23:N23"/>
    <mergeCell ref="O23:P24"/>
    <mergeCell ref="Q23:T23"/>
    <mergeCell ref="A21:D22"/>
    <mergeCell ref="O21:P22"/>
    <mergeCell ref="Q21:T21"/>
    <mergeCell ref="E24:M24"/>
    <mergeCell ref="U21:X21"/>
    <mergeCell ref="Y21:AA21"/>
    <mergeCell ref="E22:F22"/>
    <mergeCell ref="L22:M22"/>
    <mergeCell ref="Q22:S22"/>
    <mergeCell ref="U22:W22"/>
    <mergeCell ref="Y22:Z22"/>
    <mergeCell ref="E21:N21"/>
    <mergeCell ref="A16:D16"/>
    <mergeCell ref="A17:D18"/>
    <mergeCell ref="A19:D20"/>
    <mergeCell ref="E17:N17"/>
    <mergeCell ref="L18:M18"/>
    <mergeCell ref="L20:M20"/>
    <mergeCell ref="E19:N19"/>
    <mergeCell ref="Y16:AA16"/>
    <mergeCell ref="Y18:Z18"/>
    <mergeCell ref="Y20:Z20"/>
    <mergeCell ref="Y17:AA17"/>
    <mergeCell ref="Y19:AA19"/>
    <mergeCell ref="O19:P20"/>
    <mergeCell ref="Q19:T19"/>
    <mergeCell ref="U19:X19"/>
    <mergeCell ref="E20:F20"/>
    <mergeCell ref="Q20:S20"/>
    <mergeCell ref="U20:W20"/>
    <mergeCell ref="Q17:T17"/>
    <mergeCell ref="U17:X17"/>
    <mergeCell ref="Q16:X16"/>
    <mergeCell ref="E18:F18"/>
    <mergeCell ref="U18:W18"/>
    <mergeCell ref="O16:P16"/>
    <mergeCell ref="O17:P18"/>
    <mergeCell ref="E16:N16"/>
    <mergeCell ref="Q18:S18"/>
    <mergeCell ref="A12:C12"/>
    <mergeCell ref="K10:N10"/>
    <mergeCell ref="D9:R9"/>
    <mergeCell ref="D12:F12"/>
    <mergeCell ref="A5:D5"/>
    <mergeCell ref="K12:N12"/>
    <mergeCell ref="O11:R11"/>
    <mergeCell ref="O12:R12"/>
    <mergeCell ref="G11:J11"/>
    <mergeCell ref="G12:J12"/>
    <mergeCell ref="Q7:S7"/>
  </mergeCells>
  <phoneticPr fontId="3"/>
  <dataValidations count="1">
    <dataValidation type="list" showInputMessage="1" showErrorMessage="1" sqref="O17:P24">
      <formula1>"　,○"</formula1>
    </dataValidation>
  </dataValidations>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zoomScaleNormal="100" workbookViewId="0">
      <selection activeCell="AD10" sqref="AD10"/>
    </sheetView>
  </sheetViews>
  <sheetFormatPr defaultRowHeight="18.75" x14ac:dyDescent="0.4"/>
  <cols>
    <col min="1" max="53" width="4.375" style="1" customWidth="1"/>
    <col min="54" max="16384" width="9" style="1"/>
  </cols>
  <sheetData>
    <row r="1" spans="1:27" ht="39" customHeight="1" x14ac:dyDescent="0.4">
      <c r="A1" s="48" t="s">
        <v>51</v>
      </c>
      <c r="B1" s="49"/>
      <c r="C1" s="49"/>
      <c r="D1" s="49"/>
      <c r="E1" s="49"/>
      <c r="F1" s="49"/>
      <c r="G1" s="49"/>
      <c r="H1" s="49"/>
      <c r="I1" s="49"/>
      <c r="J1" s="49"/>
      <c r="K1" s="49"/>
      <c r="L1" s="49"/>
      <c r="M1" s="49"/>
      <c r="N1" s="49"/>
      <c r="O1" s="49"/>
      <c r="P1" s="49"/>
      <c r="Q1" s="49"/>
      <c r="R1" s="49"/>
      <c r="S1" s="49"/>
      <c r="T1" s="49"/>
      <c r="U1" s="49"/>
      <c r="V1" s="49"/>
      <c r="W1" s="49"/>
      <c r="X1" s="49"/>
      <c r="Y1" s="49"/>
      <c r="Z1" s="49"/>
      <c r="AA1" s="49"/>
    </row>
    <row r="2" spans="1:27" ht="10.5" customHeight="1" x14ac:dyDescent="0.4">
      <c r="A2" s="10"/>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x14ac:dyDescent="0.4">
      <c r="A3" s="23" t="s">
        <v>39</v>
      </c>
      <c r="B3" s="15"/>
      <c r="C3" s="15"/>
      <c r="D3" s="16"/>
      <c r="E3" s="50" t="s">
        <v>43</v>
      </c>
      <c r="F3" s="51"/>
      <c r="G3" s="51"/>
      <c r="H3" s="51"/>
      <c r="I3" s="51"/>
      <c r="J3" s="51"/>
      <c r="K3" s="52"/>
      <c r="Q3" s="23" t="s">
        <v>38</v>
      </c>
      <c r="R3" s="15"/>
      <c r="S3" s="16"/>
      <c r="T3" s="50" t="s">
        <v>42</v>
      </c>
      <c r="U3" s="51"/>
      <c r="V3" s="51"/>
      <c r="W3" s="51"/>
      <c r="X3" s="51"/>
      <c r="Y3" s="51"/>
      <c r="Z3" s="52"/>
    </row>
    <row r="4" spans="1:27" x14ac:dyDescent="0.4">
      <c r="A4" s="23" t="s">
        <v>23</v>
      </c>
      <c r="B4" s="15"/>
      <c r="C4" s="15"/>
      <c r="D4" s="16"/>
      <c r="E4" s="50" t="s">
        <v>31</v>
      </c>
      <c r="F4" s="51"/>
      <c r="G4" s="51"/>
      <c r="H4" s="51"/>
      <c r="I4" s="51"/>
      <c r="J4" s="51"/>
      <c r="K4" s="51"/>
      <c r="L4" s="51"/>
      <c r="M4" s="51"/>
      <c r="N4" s="51"/>
      <c r="O4" s="52"/>
      <c r="Q4" s="23" t="s">
        <v>24</v>
      </c>
      <c r="R4" s="15"/>
      <c r="S4" s="16"/>
      <c r="T4" s="50" t="s">
        <v>33</v>
      </c>
      <c r="U4" s="51"/>
      <c r="V4" s="51"/>
      <c r="W4" s="51"/>
      <c r="X4" s="51"/>
      <c r="Y4" s="51"/>
      <c r="Z4" s="52"/>
    </row>
    <row r="5" spans="1:27" x14ac:dyDescent="0.4">
      <c r="A5" s="23" t="s">
        <v>22</v>
      </c>
      <c r="B5" s="15"/>
      <c r="C5" s="15"/>
      <c r="D5" s="16"/>
      <c r="E5" s="50" t="s">
        <v>32</v>
      </c>
      <c r="F5" s="51"/>
      <c r="G5" s="51"/>
      <c r="H5" s="51"/>
      <c r="I5" s="51"/>
      <c r="J5" s="51"/>
      <c r="K5" s="51"/>
      <c r="L5" s="51"/>
      <c r="M5" s="51"/>
      <c r="N5" s="51"/>
      <c r="O5" s="52"/>
      <c r="Q5" s="23" t="s">
        <v>25</v>
      </c>
      <c r="R5" s="15"/>
      <c r="S5" s="16"/>
      <c r="T5" s="50" t="s">
        <v>34</v>
      </c>
      <c r="U5" s="51"/>
      <c r="V5" s="51"/>
      <c r="W5" s="51"/>
      <c r="X5" s="51"/>
      <c r="Y5" s="51"/>
      <c r="Z5" s="52"/>
    </row>
    <row r="6" spans="1:27" x14ac:dyDescent="0.4">
      <c r="A6" s="23" t="s">
        <v>27</v>
      </c>
      <c r="B6" s="15"/>
      <c r="C6" s="15"/>
      <c r="D6" s="16"/>
      <c r="E6" s="50" t="s">
        <v>35</v>
      </c>
      <c r="F6" s="51"/>
      <c r="G6" s="51"/>
      <c r="H6" s="51"/>
      <c r="I6" s="51"/>
      <c r="J6" s="51"/>
      <c r="K6" s="51"/>
      <c r="L6" s="51"/>
      <c r="M6" s="51"/>
      <c r="N6" s="51"/>
      <c r="O6" s="52"/>
      <c r="Q6" s="23" t="s">
        <v>40</v>
      </c>
      <c r="R6" s="15"/>
      <c r="S6" s="16"/>
      <c r="T6" s="50" t="s">
        <v>41</v>
      </c>
      <c r="U6" s="51"/>
      <c r="V6" s="51"/>
      <c r="W6" s="51"/>
      <c r="X6" s="51"/>
      <c r="Y6" s="51"/>
      <c r="Z6" s="52"/>
    </row>
    <row r="7" spans="1:27" x14ac:dyDescent="0.4">
      <c r="A7" s="5"/>
      <c r="B7" s="5"/>
      <c r="C7" s="5"/>
      <c r="D7" s="5"/>
      <c r="E7" s="12"/>
      <c r="F7" s="12"/>
      <c r="G7" s="12"/>
      <c r="H7" s="12"/>
      <c r="I7" s="12"/>
      <c r="J7" s="12"/>
      <c r="K7" s="12"/>
      <c r="L7" s="12"/>
      <c r="M7" s="12"/>
      <c r="N7" s="12"/>
      <c r="O7" s="12"/>
      <c r="Q7" s="23" t="s">
        <v>28</v>
      </c>
      <c r="R7" s="15"/>
      <c r="S7" s="16"/>
      <c r="T7" s="50" t="s">
        <v>36</v>
      </c>
      <c r="U7" s="51"/>
      <c r="V7" s="51"/>
      <c r="W7" s="51"/>
      <c r="X7" s="51"/>
      <c r="Y7" s="51"/>
      <c r="Z7" s="52"/>
    </row>
    <row r="9" spans="1:27" x14ac:dyDescent="0.4">
      <c r="A9" s="35"/>
      <c r="B9" s="58"/>
      <c r="C9" s="36"/>
      <c r="D9" s="17" t="s">
        <v>6</v>
      </c>
      <c r="E9" s="18"/>
      <c r="F9" s="18"/>
      <c r="G9" s="18"/>
      <c r="H9" s="18"/>
      <c r="I9" s="18"/>
      <c r="J9" s="18"/>
      <c r="K9" s="18"/>
      <c r="L9" s="18"/>
      <c r="M9" s="18"/>
      <c r="N9" s="18"/>
      <c r="O9" s="18"/>
      <c r="P9" s="18"/>
      <c r="Q9" s="18"/>
      <c r="R9" s="19"/>
      <c r="S9" s="42" t="s">
        <v>5</v>
      </c>
      <c r="T9" s="58"/>
      <c r="U9" s="58"/>
      <c r="V9" s="36"/>
      <c r="W9" s="53" t="s">
        <v>26</v>
      </c>
      <c r="X9" s="54"/>
      <c r="Y9" s="54"/>
      <c r="Z9" s="54"/>
      <c r="AA9" s="54"/>
    </row>
    <row r="10" spans="1:27" ht="35.25" customHeight="1" x14ac:dyDescent="0.4">
      <c r="A10" s="37"/>
      <c r="B10" s="59"/>
      <c r="C10" s="38"/>
      <c r="D10" s="2"/>
      <c r="E10" s="3"/>
      <c r="F10" s="3"/>
      <c r="G10" s="30" t="s">
        <v>7</v>
      </c>
      <c r="H10" s="15"/>
      <c r="I10" s="15"/>
      <c r="J10" s="16"/>
      <c r="K10" s="14" t="s">
        <v>8</v>
      </c>
      <c r="L10" s="15"/>
      <c r="M10" s="15"/>
      <c r="N10" s="16"/>
      <c r="O10" s="14" t="s">
        <v>9</v>
      </c>
      <c r="P10" s="15"/>
      <c r="Q10" s="15"/>
      <c r="R10" s="16"/>
      <c r="S10" s="37"/>
      <c r="T10" s="59"/>
      <c r="U10" s="59"/>
      <c r="V10" s="38"/>
      <c r="W10" s="53"/>
      <c r="X10" s="54"/>
      <c r="Y10" s="54"/>
      <c r="Z10" s="54"/>
      <c r="AA10" s="54"/>
    </row>
    <row r="11" spans="1:27" x14ac:dyDescent="0.4">
      <c r="A11" s="13" t="s">
        <v>1</v>
      </c>
      <c r="B11" s="13"/>
      <c r="C11" s="13"/>
      <c r="D11" s="20">
        <f>SUM(G11:R11)</f>
        <v>13</v>
      </c>
      <c r="E11" s="21"/>
      <c r="F11" s="22"/>
      <c r="G11" s="20">
        <v>1</v>
      </c>
      <c r="H11" s="21"/>
      <c r="I11" s="21"/>
      <c r="J11" s="22"/>
      <c r="K11" s="20">
        <v>4</v>
      </c>
      <c r="L11" s="21"/>
      <c r="M11" s="21"/>
      <c r="N11" s="22"/>
      <c r="O11" s="24">
        <v>8</v>
      </c>
      <c r="P11" s="25"/>
      <c r="Q11" s="25"/>
      <c r="R11" s="26"/>
      <c r="S11" s="24">
        <v>4</v>
      </c>
      <c r="T11" s="25"/>
      <c r="U11" s="25"/>
      <c r="V11" s="26"/>
      <c r="W11" s="53"/>
      <c r="X11" s="54"/>
      <c r="Y11" s="54"/>
      <c r="Z11" s="54"/>
      <c r="AA11" s="54"/>
    </row>
    <row r="12" spans="1:27" x14ac:dyDescent="0.4">
      <c r="A12" s="13" t="s">
        <v>2</v>
      </c>
      <c r="B12" s="13"/>
      <c r="C12" s="13"/>
      <c r="D12" s="20">
        <f>SUM(G12:R12)</f>
        <v>12</v>
      </c>
      <c r="E12" s="21"/>
      <c r="F12" s="22"/>
      <c r="G12" s="20">
        <v>0</v>
      </c>
      <c r="H12" s="21"/>
      <c r="I12" s="21"/>
      <c r="J12" s="22"/>
      <c r="K12" s="24">
        <v>10</v>
      </c>
      <c r="L12" s="25"/>
      <c r="M12" s="25"/>
      <c r="N12" s="26"/>
      <c r="O12" s="20">
        <v>2</v>
      </c>
      <c r="P12" s="21"/>
      <c r="Q12" s="21"/>
      <c r="R12" s="22"/>
    </row>
    <row r="13" spans="1:27" x14ac:dyDescent="0.4">
      <c r="A13" s="6" t="s">
        <v>3</v>
      </c>
    </row>
    <row r="14" spans="1:27" x14ac:dyDescent="0.4">
      <c r="A14" s="6"/>
    </row>
    <row r="15" spans="1:27" x14ac:dyDescent="0.4">
      <c r="A15" s="6" t="s">
        <v>49</v>
      </c>
    </row>
    <row r="16" spans="1:27" ht="38.25" customHeight="1" x14ac:dyDescent="0.4">
      <c r="A16" s="23" t="s">
        <v>17</v>
      </c>
      <c r="B16" s="15"/>
      <c r="C16" s="15"/>
      <c r="D16" s="16"/>
      <c r="E16" s="30" t="s">
        <v>37</v>
      </c>
      <c r="F16" s="14"/>
      <c r="G16" s="14"/>
      <c r="H16" s="14"/>
      <c r="I16" s="14"/>
      <c r="J16" s="14"/>
      <c r="K16" s="14"/>
      <c r="L16" s="14"/>
      <c r="M16" s="14"/>
      <c r="N16" s="39"/>
      <c r="O16" s="30" t="s">
        <v>16</v>
      </c>
      <c r="P16" s="16"/>
      <c r="Q16" s="30" t="s">
        <v>15</v>
      </c>
      <c r="R16" s="15"/>
      <c r="S16" s="15"/>
      <c r="T16" s="15"/>
      <c r="U16" s="15"/>
      <c r="V16" s="15"/>
      <c r="W16" s="15"/>
      <c r="X16" s="16"/>
      <c r="Y16" s="30" t="s">
        <v>18</v>
      </c>
      <c r="Z16" s="14"/>
      <c r="AA16" s="39"/>
    </row>
    <row r="17" spans="1:27" x14ac:dyDescent="0.4">
      <c r="A17" s="42" t="s">
        <v>0</v>
      </c>
      <c r="B17" s="43"/>
      <c r="C17" s="43"/>
      <c r="D17" s="44"/>
      <c r="E17" s="27" t="s">
        <v>44</v>
      </c>
      <c r="F17" s="28"/>
      <c r="G17" s="28"/>
      <c r="H17" s="28"/>
      <c r="I17" s="28"/>
      <c r="J17" s="28"/>
      <c r="K17" s="28"/>
      <c r="L17" s="28"/>
      <c r="M17" s="28"/>
      <c r="N17" s="29"/>
      <c r="O17" s="35" t="s">
        <v>47</v>
      </c>
      <c r="P17" s="36"/>
      <c r="Q17" s="27" t="s">
        <v>13</v>
      </c>
      <c r="R17" s="28"/>
      <c r="S17" s="28"/>
      <c r="T17" s="29"/>
      <c r="U17" s="27" t="s">
        <v>14</v>
      </c>
      <c r="V17" s="28"/>
      <c r="W17" s="28"/>
      <c r="X17" s="29"/>
      <c r="Y17" s="27"/>
      <c r="Z17" s="28"/>
      <c r="AA17" s="29"/>
    </row>
    <row r="18" spans="1:27" x14ac:dyDescent="0.4">
      <c r="A18" s="45"/>
      <c r="B18" s="46"/>
      <c r="C18" s="46"/>
      <c r="D18" s="47"/>
      <c r="E18" s="31">
        <f>O11+S11</f>
        <v>12</v>
      </c>
      <c r="F18" s="32"/>
      <c r="G18" s="8" t="s">
        <v>11</v>
      </c>
      <c r="H18" s="7"/>
      <c r="I18" s="7"/>
      <c r="J18" s="7">
        <v>14</v>
      </c>
      <c r="K18" s="8" t="s">
        <v>12</v>
      </c>
      <c r="L18" s="32">
        <f>E18*J18</f>
        <v>168</v>
      </c>
      <c r="M18" s="32"/>
      <c r="N18" s="4" t="s">
        <v>4</v>
      </c>
      <c r="O18" s="37"/>
      <c r="P18" s="38"/>
      <c r="Q18" s="33"/>
      <c r="R18" s="34"/>
      <c r="S18" s="34"/>
      <c r="T18" s="4" t="s">
        <v>4</v>
      </c>
      <c r="U18" s="33"/>
      <c r="V18" s="34"/>
      <c r="W18" s="34"/>
      <c r="X18" s="4" t="s">
        <v>4</v>
      </c>
      <c r="Y18" s="40" t="str">
        <f>IF(O17="○","十分量確保",L18-(Q18+U18))</f>
        <v>十分量確保</v>
      </c>
      <c r="Z18" s="41"/>
      <c r="AA18" s="4" t="s">
        <v>4</v>
      </c>
    </row>
    <row r="19" spans="1:27" x14ac:dyDescent="0.4">
      <c r="A19" s="42" t="s">
        <v>30</v>
      </c>
      <c r="B19" s="43"/>
      <c r="C19" s="43"/>
      <c r="D19" s="44"/>
      <c r="E19" s="27" t="s">
        <v>45</v>
      </c>
      <c r="F19" s="28"/>
      <c r="G19" s="28"/>
      <c r="H19" s="28"/>
      <c r="I19" s="28"/>
      <c r="J19" s="28"/>
      <c r="K19" s="28"/>
      <c r="L19" s="28"/>
      <c r="M19" s="28"/>
      <c r="N19" s="29"/>
      <c r="O19" s="35" t="s">
        <v>48</v>
      </c>
      <c r="P19" s="36"/>
      <c r="Q19" s="27" t="s">
        <v>13</v>
      </c>
      <c r="R19" s="28"/>
      <c r="S19" s="28"/>
      <c r="T19" s="29"/>
      <c r="U19" s="27" t="s">
        <v>14</v>
      </c>
      <c r="V19" s="28"/>
      <c r="W19" s="28"/>
      <c r="X19" s="29"/>
      <c r="Y19" s="27"/>
      <c r="Z19" s="28"/>
      <c r="AA19" s="29"/>
    </row>
    <row r="20" spans="1:27" x14ac:dyDescent="0.4">
      <c r="A20" s="45"/>
      <c r="B20" s="46"/>
      <c r="C20" s="46"/>
      <c r="D20" s="47"/>
      <c r="E20" s="31">
        <f>K12</f>
        <v>10</v>
      </c>
      <c r="F20" s="32"/>
      <c r="G20" s="8" t="s">
        <v>11</v>
      </c>
      <c r="H20" s="8">
        <v>8</v>
      </c>
      <c r="I20" s="8" t="s">
        <v>19</v>
      </c>
      <c r="J20" s="7">
        <v>14</v>
      </c>
      <c r="K20" s="8" t="s">
        <v>12</v>
      </c>
      <c r="L20" s="32">
        <f>E20*H20*J20</f>
        <v>1120</v>
      </c>
      <c r="M20" s="32"/>
      <c r="N20" s="9" t="s">
        <v>29</v>
      </c>
      <c r="O20" s="37"/>
      <c r="P20" s="38"/>
      <c r="Q20" s="33">
        <v>50</v>
      </c>
      <c r="R20" s="34"/>
      <c r="S20" s="34"/>
      <c r="T20" s="9" t="s">
        <v>29</v>
      </c>
      <c r="U20" s="33">
        <v>100</v>
      </c>
      <c r="V20" s="34"/>
      <c r="W20" s="34"/>
      <c r="X20" s="9" t="s">
        <v>29</v>
      </c>
      <c r="Y20" s="40">
        <f>IF(O19="○","十分量確保",L20-(Q20+U20))</f>
        <v>970</v>
      </c>
      <c r="Z20" s="41"/>
      <c r="AA20" s="9" t="s">
        <v>29</v>
      </c>
    </row>
    <row r="21" spans="1:27" x14ac:dyDescent="0.4">
      <c r="A21" s="42" t="s">
        <v>20</v>
      </c>
      <c r="B21" s="43"/>
      <c r="C21" s="43"/>
      <c r="D21" s="44"/>
      <c r="E21" s="27" t="s">
        <v>46</v>
      </c>
      <c r="F21" s="28"/>
      <c r="G21" s="28"/>
      <c r="H21" s="28"/>
      <c r="I21" s="28"/>
      <c r="J21" s="28"/>
      <c r="K21" s="28"/>
      <c r="L21" s="28"/>
      <c r="M21" s="28"/>
      <c r="N21" s="29"/>
      <c r="O21" s="35" t="s">
        <v>48</v>
      </c>
      <c r="P21" s="36"/>
      <c r="Q21" s="27" t="s">
        <v>13</v>
      </c>
      <c r="R21" s="28"/>
      <c r="S21" s="28"/>
      <c r="T21" s="29"/>
      <c r="U21" s="27" t="s">
        <v>14</v>
      </c>
      <c r="V21" s="28"/>
      <c r="W21" s="28"/>
      <c r="X21" s="29"/>
      <c r="Y21" s="27"/>
      <c r="Z21" s="28"/>
      <c r="AA21" s="29"/>
    </row>
    <row r="22" spans="1:27" x14ac:dyDescent="0.4">
      <c r="A22" s="45"/>
      <c r="B22" s="46"/>
      <c r="C22" s="46"/>
      <c r="D22" s="47"/>
      <c r="E22" s="31">
        <f>K12</f>
        <v>10</v>
      </c>
      <c r="F22" s="32"/>
      <c r="G22" s="8" t="s">
        <v>11</v>
      </c>
      <c r="H22" s="8">
        <v>4</v>
      </c>
      <c r="I22" s="8" t="s">
        <v>19</v>
      </c>
      <c r="J22" s="7">
        <v>14</v>
      </c>
      <c r="K22" s="8" t="s">
        <v>12</v>
      </c>
      <c r="L22" s="32">
        <f>E22*H22*J22</f>
        <v>560</v>
      </c>
      <c r="M22" s="32"/>
      <c r="N22" s="4" t="s">
        <v>4</v>
      </c>
      <c r="O22" s="37"/>
      <c r="P22" s="38"/>
      <c r="Q22" s="33">
        <v>100</v>
      </c>
      <c r="R22" s="34"/>
      <c r="S22" s="34"/>
      <c r="T22" s="4" t="s">
        <v>4</v>
      </c>
      <c r="U22" s="33"/>
      <c r="V22" s="34"/>
      <c r="W22" s="34"/>
      <c r="X22" s="4" t="s">
        <v>4</v>
      </c>
      <c r="Y22" s="40">
        <f>IF(O21="○","十分量確保",L22-(Q22+U22))</f>
        <v>460</v>
      </c>
      <c r="Z22" s="41"/>
      <c r="AA22" s="4" t="s">
        <v>4</v>
      </c>
    </row>
    <row r="23" spans="1:27" x14ac:dyDescent="0.4">
      <c r="A23" s="42" t="s">
        <v>21</v>
      </c>
      <c r="B23" s="43"/>
      <c r="C23" s="43"/>
      <c r="D23" s="44"/>
      <c r="E23" s="27" t="s">
        <v>10</v>
      </c>
      <c r="F23" s="28"/>
      <c r="G23" s="28"/>
      <c r="H23" s="28"/>
      <c r="I23" s="28"/>
      <c r="J23" s="28"/>
      <c r="K23" s="28"/>
      <c r="L23" s="28"/>
      <c r="M23" s="28"/>
      <c r="N23" s="29"/>
      <c r="O23" s="35" t="s">
        <v>48</v>
      </c>
      <c r="P23" s="36"/>
      <c r="Q23" s="27" t="s">
        <v>13</v>
      </c>
      <c r="R23" s="28"/>
      <c r="S23" s="28"/>
      <c r="T23" s="29"/>
      <c r="U23" s="27" t="s">
        <v>14</v>
      </c>
      <c r="V23" s="28"/>
      <c r="W23" s="28"/>
      <c r="X23" s="29"/>
      <c r="Y23" s="27"/>
      <c r="Z23" s="28"/>
      <c r="AA23" s="29"/>
    </row>
    <row r="24" spans="1:27" x14ac:dyDescent="0.4">
      <c r="A24" s="45"/>
      <c r="B24" s="46"/>
      <c r="C24" s="46"/>
      <c r="D24" s="47"/>
      <c r="E24" s="31">
        <f>O11+S11</f>
        <v>12</v>
      </c>
      <c r="F24" s="32"/>
      <c r="G24" s="32"/>
      <c r="H24" s="32"/>
      <c r="I24" s="32"/>
      <c r="J24" s="32"/>
      <c r="K24" s="32"/>
      <c r="L24" s="32"/>
      <c r="M24" s="32"/>
      <c r="N24" s="4" t="s">
        <v>4</v>
      </c>
      <c r="O24" s="37"/>
      <c r="P24" s="38"/>
      <c r="Q24" s="33"/>
      <c r="R24" s="34"/>
      <c r="S24" s="34"/>
      <c r="T24" s="4" t="s">
        <v>4</v>
      </c>
      <c r="U24" s="33">
        <v>5</v>
      </c>
      <c r="V24" s="34"/>
      <c r="W24" s="34"/>
      <c r="X24" s="4" t="s">
        <v>4</v>
      </c>
      <c r="Y24" s="40">
        <f>IF(O23="○","十分量確保",E24-(Q24+U24))</f>
        <v>7</v>
      </c>
      <c r="Z24" s="41"/>
      <c r="AA24" s="4" t="s">
        <v>4</v>
      </c>
    </row>
    <row r="25" spans="1:27" ht="23.25" customHeight="1" x14ac:dyDescent="0.4"/>
    <row r="26" spans="1:27" ht="23.25" customHeight="1" x14ac:dyDescent="0.4"/>
    <row r="27" spans="1:27" ht="23.25" customHeight="1" x14ac:dyDescent="0.4"/>
    <row r="28" spans="1:27" ht="23.25" customHeight="1" x14ac:dyDescent="0.4"/>
    <row r="29" spans="1:27" ht="23.25" customHeight="1" x14ac:dyDescent="0.4"/>
    <row r="30" spans="1:27" ht="23.25" customHeight="1" x14ac:dyDescent="0.4"/>
    <row r="31" spans="1:27" ht="23.25" customHeight="1" x14ac:dyDescent="0.4"/>
    <row r="32" spans="1:27" ht="23.25" customHeight="1" x14ac:dyDescent="0.4"/>
    <row r="33" ht="23.25" customHeight="1" x14ac:dyDescent="0.4"/>
    <row r="34" ht="23.25" customHeight="1" x14ac:dyDescent="0.4"/>
    <row r="35" ht="23.25" customHeight="1" x14ac:dyDescent="0.4"/>
    <row r="36" ht="23.25" customHeight="1" x14ac:dyDescent="0.4"/>
    <row r="37" ht="23.25" customHeight="1" x14ac:dyDescent="0.4"/>
    <row r="38" ht="23.25" customHeight="1" x14ac:dyDescent="0.4"/>
  </sheetData>
  <mergeCells count="85">
    <mergeCell ref="Y24:Z24"/>
    <mergeCell ref="U22:W22"/>
    <mergeCell ref="Y22:Z22"/>
    <mergeCell ref="Y23:AA23"/>
    <mergeCell ref="E24:M24"/>
    <mergeCell ref="A23:D24"/>
    <mergeCell ref="E23:N23"/>
    <mergeCell ref="O23:P24"/>
    <mergeCell ref="Q23:T23"/>
    <mergeCell ref="U23:X23"/>
    <mergeCell ref="Q24:S24"/>
    <mergeCell ref="U24:W24"/>
    <mergeCell ref="Y21:AA21"/>
    <mergeCell ref="E22:F22"/>
    <mergeCell ref="L22:M22"/>
    <mergeCell ref="Q22:S22"/>
    <mergeCell ref="A19:D20"/>
    <mergeCell ref="E19:N19"/>
    <mergeCell ref="O19:P20"/>
    <mergeCell ref="Q19:T19"/>
    <mergeCell ref="U19:X19"/>
    <mergeCell ref="Y19:AA19"/>
    <mergeCell ref="A21:D22"/>
    <mergeCell ref="E21:N21"/>
    <mergeCell ref="O21:P22"/>
    <mergeCell ref="Q21:T21"/>
    <mergeCell ref="U21:X21"/>
    <mergeCell ref="E20:F20"/>
    <mergeCell ref="L20:M20"/>
    <mergeCell ref="Q20:S20"/>
    <mergeCell ref="U20:W20"/>
    <mergeCell ref="Y17:AA17"/>
    <mergeCell ref="E18:F18"/>
    <mergeCell ref="L18:M18"/>
    <mergeCell ref="Q18:S18"/>
    <mergeCell ref="U18:W18"/>
    <mergeCell ref="Y18:Z18"/>
    <mergeCell ref="Y20:Z20"/>
    <mergeCell ref="A16:D16"/>
    <mergeCell ref="E16:N16"/>
    <mergeCell ref="O16:P16"/>
    <mergeCell ref="Q16:X16"/>
    <mergeCell ref="Y16:AA16"/>
    <mergeCell ref="A17:D18"/>
    <mergeCell ref="E17:N17"/>
    <mergeCell ref="O17:P18"/>
    <mergeCell ref="Q17:T17"/>
    <mergeCell ref="U17:X17"/>
    <mergeCell ref="A12:C12"/>
    <mergeCell ref="D12:F12"/>
    <mergeCell ref="G12:J12"/>
    <mergeCell ref="K12:N12"/>
    <mergeCell ref="O12:R12"/>
    <mergeCell ref="Q7:S7"/>
    <mergeCell ref="T7:Z7"/>
    <mergeCell ref="A9:C10"/>
    <mergeCell ref="D9:R9"/>
    <mergeCell ref="S9:V10"/>
    <mergeCell ref="W9:AA11"/>
    <mergeCell ref="G10:J10"/>
    <mergeCell ref="K10:N10"/>
    <mergeCell ref="O10:R10"/>
    <mergeCell ref="A11:C11"/>
    <mergeCell ref="D11:F11"/>
    <mergeCell ref="G11:J11"/>
    <mergeCell ref="K11:N11"/>
    <mergeCell ref="O11:R11"/>
    <mergeCell ref="S11:V11"/>
    <mergeCell ref="A5:D5"/>
    <mergeCell ref="E5:O5"/>
    <mergeCell ref="Q5:S5"/>
    <mergeCell ref="T5:Z5"/>
    <mergeCell ref="A6:D6"/>
    <mergeCell ref="E6:O6"/>
    <mergeCell ref="Q6:S6"/>
    <mergeCell ref="T6:Z6"/>
    <mergeCell ref="A4:D4"/>
    <mergeCell ref="E4:O4"/>
    <mergeCell ref="Q4:S4"/>
    <mergeCell ref="T4:Z4"/>
    <mergeCell ref="A1:AA1"/>
    <mergeCell ref="A3:D3"/>
    <mergeCell ref="E3:K3"/>
    <mergeCell ref="Q3:S3"/>
    <mergeCell ref="T3:Z3"/>
  </mergeCells>
  <phoneticPr fontId="3"/>
  <dataValidations count="1">
    <dataValidation type="list" showInputMessage="1" showErrorMessage="1" sqref="O17:P24">
      <formula1>"　,○"</formula1>
    </dataValidation>
  </dataValidations>
  <pageMargins left="0.70866141732283472" right="0.70866141732283472" top="0.74803149606299213" bottom="0.74803149606299213" header="0.31496062992125984" footer="0.31496062992125984"/>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vt:lpstr>
      <vt:lpstr>記入例</vt:lpstr>
      <vt:lpstr>記入例!Print_Area</vt:lpstr>
      <vt:lpstr>報告!Print_Area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那覇市役所</cp:lastModifiedBy>
  <cp:lastPrinted>2020-08-14T07:22:59Z</cp:lastPrinted>
  <dcterms:created xsi:type="dcterms:W3CDTF">2020-07-29T22:59:05Z</dcterms:created>
  <dcterms:modified xsi:type="dcterms:W3CDTF">2020-08-14T07:23:00Z</dcterms:modified>
</cp:coreProperties>
</file>